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ГЛЕЮВАТСЬКА СІЛЬСЬКА РАДА\ПАСПОРТИ БЮДЖЕТНИХ ПРОГРАМ\ПАСПОРТИ\2025\15.14.11.2025\"/>
    </mc:Choice>
  </mc:AlternateContent>
  <xr:revisionPtr revIDLastSave="0" documentId="13_ncr:1_{C73A8A6C-D258-4E4C-AAEB-5C92CB72C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77" i="1" l="1"/>
  <c r="AW77" i="1"/>
  <c r="AO77" i="1"/>
  <c r="AB63" i="1"/>
  <c r="AO71" i="1" s="1"/>
  <c r="AK54" i="1"/>
  <c r="AJ63" i="1" s="1"/>
  <c r="AC53" i="1"/>
  <c r="AC55" i="1" s="1"/>
  <c r="AK53" i="1"/>
  <c r="AK55" i="1" s="1"/>
  <c r="AS54" i="1"/>
  <c r="I23" i="1"/>
  <c r="AS22" i="1"/>
  <c r="U22" i="1" s="1"/>
  <c r="AR63" i="1" l="1"/>
  <c r="AW71" i="1"/>
  <c r="BE71" i="1" s="1"/>
  <c r="AB62" i="1"/>
  <c r="AJ62" i="1"/>
  <c r="AS53" i="1"/>
  <c r="AS55" i="1" s="1"/>
  <c r="AR62" i="1"/>
  <c r="AJ64" i="1" l="1"/>
  <c r="AW70" i="1"/>
  <c r="AR64" i="1"/>
  <c r="AB64" i="1"/>
  <c r="AO70" i="1"/>
  <c r="BE70" i="1" l="1"/>
</calcChain>
</file>

<file path=xl/sharedStrings.xml><?xml version="1.0" encoding="utf-8"?>
<sst xmlns="http://schemas.openxmlformats.org/spreadsheetml/2006/main" count="125" uniqueCount="98">
  <si>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</si>
  <si>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</si>
  <si>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сільського голови</t>
  </si>
  <si>
    <t>Глеюватська сільська рада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</si>
  <si>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</si>
  <si>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</si>
  <si>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</si>
  <si>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</si>
  <si>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</si>
  <si>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0100000</t>
  </si>
  <si>
    <t>04339824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</si>
  <si>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</si>
  <si>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</si>
  <si>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</si>
  <si>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</si>
  <si>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</si>
  <si>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</si>
  <si>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</si>
  <si>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</si>
  <si>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</si>
  <si>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</si>
  <si>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</si>
  <si>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0456300000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</si>
  <si>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</si>
  <si>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</si>
  <si>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</si>
  <si>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</si>
  <si>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</si>
  <si>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</si>
  <si>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</si>
  <si>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</si>
  <si>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</si>
  <si>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</si>
  <si>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</si>
  <si>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</si>
  <si>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</si>
  <si>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Забезпечення окремих положень Закону України "Про правовий режим воєнного стану"</t>
  </si>
  <si>
    <t>Здійснення заходів щодо запобігання та ліквідації недзвичайних ситуацій та наслідків стихійного лиха</t>
  </si>
  <si>
    <t>7. Мета бюджетної програми</t>
  </si>
  <si>
    <t>8. Завдання бюджетної програми</t>
  </si>
  <si>
    <t>Завдання</t>
  </si>
  <si>
    <t>Проведення поточного/капітального ремонту приміщень</t>
  </si>
  <si>
    <t>Визначення підприємств, організацій та установ, місць розміщення резерву</t>
  </si>
  <si>
    <t>Визначення номенклатури, джерел фінансування, порядку створення, використання та завчасного поновлення резерву</t>
  </si>
  <si>
    <t>забезпечення постійної готовності до застосування реЗабезпечення постійної готовності до застосування резерву для проведення невідкладних заходів і робіт, пов`язаних із запобіганням і ліквідацією надзвичайних ситуацій та їх наслідків</t>
  </si>
  <si>
    <t>створення місцевого матеріального резерву для використання його у разі виникнення надзвичайних ситуацій та ліквідації їх наслідків в кількості, визначеній номенклатурою</t>
  </si>
  <si>
    <t>створення належних умов зберігання матеріальних цінностей місцевого матеріального резерву у готовності до використання за призначенням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</si>
  <si>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</si>
  <si>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</si>
  <si>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</si>
  <si>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</si>
  <si>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</si>
  <si>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</si>
  <si>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Придбання маиеріальних цінностей для поповнення матеріального резерву, відповідно до затвердженої номенклатури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</si>
  <si>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</si>
  <si>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</si>
  <si>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</si>
  <si>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«Створення та використання місцевих матеріальних резервів для запобігання і ліквідації наслідків надзвичайних ситуацій на території Глеюватської сільської ради» на 2024-2026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</si>
  <si>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</si>
  <si>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</si>
  <si>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</si>
  <si>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</si>
  <si>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</si>
  <si>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закупівлю матеріальних цінностей для поповнення матеріального резерву, відповідно до затвердженої номенклатури (закупівля пально-мастильних матеріалів)</t>
  </si>
  <si>
    <t>грн.</t>
  </si>
  <si>
    <t>кошторис</t>
  </si>
  <si>
    <t>продукту</t>
  </si>
  <si>
    <t>кількість заходів</t>
  </si>
  <si>
    <t>од.</t>
  </si>
  <si>
    <t>план заходів</t>
  </si>
  <si>
    <t>ефективності</t>
  </si>
  <si>
    <t>питома вага забезпеченності у сфері цивільного захисту та при виникненні надзвичайних ситуацій</t>
  </si>
  <si>
    <t>відс.</t>
  </si>
  <si>
    <t>розрахунок</t>
  </si>
  <si>
    <t>якості</t>
  </si>
  <si>
    <t>стан готовності матеріально-технічної бази до ліквідації надзвичайних ситуацій</t>
  </si>
  <si>
    <t>Секретар ради</t>
  </si>
  <si>
    <t>Наталія ДОВЖЕНКО</t>
  </si>
  <si>
    <t>(підпис)</t>
  </si>
  <si>
    <t>(Власне ім’я, ПРІЗВИЩЕ)</t>
  </si>
  <si>
    <t>ПОГОДЖЕНО:</t>
  </si>
  <si>
    <t>Фінансовий відділ Глеюватської сільської ради</t>
  </si>
  <si>
    <t>(Назва місцевого фінансового органу)</t>
  </si>
  <si>
    <t>Начальник фінансового відділу</t>
  </si>
  <si>
    <t>Тетяна ЛАЗОРЕНКО</t>
  </si>
  <si>
    <t>(Дата погодження)</t>
  </si>
  <si>
    <t>М.П.</t>
  </si>
  <si>
    <t>Головною метою Програми є: 
-	створення місцевого матеріального резерву для використання його у разі виникнення надзвичайних ситуацій та ліквідації їх наслідків в кількості, визначеній номенклатурою;
-	забезпечення аварійного запасу альтернативного виду палива для об’єктів соціальної сфери. 
-	створення належних умов зберігання матеріальних цінностей місцевого матеріального резерву у готовності до використання за призначенням.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облаштування пунктів незламності (стаціонарних та мобільних).</t>
  </si>
  <si>
    <t>підготовка "Пунктів незламності" для комфортного та безпечного пееребування під час виникнення надзвичайних ситуацій</t>
  </si>
  <si>
    <t>Придбання маиеріальних цінностей для облаштування "Пунктів незламності"</t>
  </si>
  <si>
    <t>Програма "Забезпечення "Пунктів незламності" на території Глеюватської сільської ради" на 2025 рік</t>
  </si>
  <si>
    <t>обсяг видатків на закупівлю матеріальних цінностей для облаштування "Пунктів незламності"</t>
  </si>
  <si>
    <t>середні витрати на облаштування одного мобільного "Пункту Незламності"</t>
  </si>
  <si>
    <t>кількість мобільних "Пунктів Незламності"</t>
  </si>
  <si>
    <t>тис.грн.</t>
  </si>
  <si>
    <t>13.11.2025</t>
  </si>
  <si>
    <t>473-р</t>
  </si>
  <si>
    <t>Конституція України від 28.06.1996 р. №254к/96-ВР (із змінами); 
Бюджетний кодекс України від 08.07.2010 року №2456-УІ (із змінами та доповненнями);
Закон України "Про місцеве самоврядування в Україні" від 21.05.1997 року №280/97-ВР (із змінами);
 постанова КМУ від 30.09.2015 року № 775 «Про затвердження Порядку створення та використання матеріальних резервів для запобігання і ліквідації наслідків надзвичайних ситуацій» (зі змінами);
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
наказ Міністерства фінансів України "Про паспорти бюджетних програм" від 29.12.2002 року №1098 (із змінами);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
наказ Міністерства фінансів України від 17.07.2015 №648 "Про затвердження типових форм бюджетного запиту для формування місцевих бюджетів" (зі змінами); итпостанова Кабінету Міністрів України від 17 грудня 2022 року №1401 "Питання організації та функціонування пунктів незламності",
рішення сесії сільської ради від 20 грудня 2024 року №2802-ХХХV/VІІІ "Про внесення змін до Програми «Створення та використання місцевих матеріальних резервів для запобігання і ліквідації  наслідків надзвичайних ситуацій на території Глеюватської ради» на 2024-2026 роки;рішення сесії сільської ради від 28.02.2025 №2957-ХХХVI/VIII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14.05.2025 №3082-ХХХVІI/VIII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14.05.2025 року №3081-ХХХVІІ/VІІІ "Про внесення змін до Програми «Створення та використання місцевих матеріальних резервів для запобігання і ліквідації  наслідків надзвичайних ситуацій на території Глеюватської ради» на 2024-2026 роки"; рішення сесії сільської ради від 31.10.2025 №3398-XLI/VIII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виконавчого комітету від 31 жовтня 2025 року №144 "Про створення та функціонування мобільних Пунктів незламності"рішення сесії сільської ради від 31.10.2025 №3392-XLI/VIII  "Про внесення змін до Програми «Створення та використання місцевих матеріальних резервів для запобігання і ліквідації  наслідків надзвичайних ситуацій на території Глеюватської ради» на 2024-2026 роки"; рішення сесії сільської ради від 31.10.2025 №3397-XLI/VIII "Про затвердження Програми "Забезпечення "Пунктів незламності" на території Глеюватської сільської ради"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</si>
</sst>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4" fontId="1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92"/>
  <sheetViews>
    <sheetView tabSelected="1" view="pageBreakPreview" topLeftCell="A58" zoomScale="73" zoomScaleNormal="100" zoomScaleSheetLayoutView="73" workbookViewId="0">
      <selection activeCell="BU73" sqref="BU73"/>
    </sheetView>
  </sheetViews>
  <sheetFormatPr defaultRowHeight="15" x14ac:dyDescent="0.25"/>
  <cols>
    <col min="1" max="54" width="2.85546875" style="1" customWidth="1"/>
    <col min="55" max="55" width="3.5703125" style="1" customWidth="1"/>
    <col min="56" max="65" width="2.85546875" style="1" customWidth="1"/>
  </cols>
  <sheetData>
    <row r="1" spans="1:65" ht="46.5" customHeight="1" x14ac:dyDescent="0.25">
      <c r="AO1" s="95" t="s">
        <v>0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65" ht="15.75" x14ac:dyDescent="0.25">
      <c r="AO2" s="69" t="s">
        <v>1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65" x14ac:dyDescent="0.25">
      <c r="AO3" s="33" t="s">
        <v>2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5" x14ac:dyDescent="0.25">
      <c r="AO4" s="96" t="s">
        <v>3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65" x14ac:dyDescent="0.25">
      <c r="AO5" s="97" t="s">
        <v>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5" x14ac:dyDescent="0.25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65" x14ac:dyDescent="0.25">
      <c r="AO7" s="93" t="s">
        <v>95</v>
      </c>
      <c r="AP7" s="34"/>
      <c r="AQ7" s="34"/>
      <c r="AR7" s="34"/>
      <c r="AS7" s="34"/>
      <c r="AT7" s="34"/>
      <c r="AU7" s="34"/>
      <c r="AV7" s="1" t="s">
        <v>5</v>
      </c>
      <c r="AW7" s="93" t="s">
        <v>96</v>
      </c>
      <c r="AX7" s="34"/>
      <c r="AY7" s="34"/>
      <c r="AZ7" s="34"/>
      <c r="BA7" s="34"/>
      <c r="BB7" s="34"/>
      <c r="BC7" s="34"/>
      <c r="BD7" s="34"/>
      <c r="BE7" s="34"/>
      <c r="BF7" s="34"/>
    </row>
    <row r="8" spans="1:65" x14ac:dyDescent="0.25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10" spans="1:65" ht="15.75" x14ac:dyDescent="0.25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65" ht="15.75" x14ac:dyDescent="0.25">
      <c r="A11" s="94" t="s">
        <v>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</row>
    <row r="12" spans="1:65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5" x14ac:dyDescent="0.25">
      <c r="A13" s="5" t="s">
        <v>8</v>
      </c>
      <c r="B13" s="85" t="s">
        <v>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6"/>
      <c r="N13" s="92" t="s">
        <v>3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7"/>
      <c r="AU13" s="85" t="s">
        <v>10</v>
      </c>
      <c r="AV13" s="86"/>
      <c r="AW13" s="86"/>
      <c r="AX13" s="86"/>
      <c r="AY13" s="86"/>
      <c r="AZ13" s="86"/>
      <c r="BA13" s="86"/>
      <c r="BB13" s="86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x14ac:dyDescent="0.25">
      <c r="A14" s="8"/>
      <c r="B14" s="87" t="s">
        <v>11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"/>
      <c r="N14" s="90" t="s">
        <v>12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8"/>
      <c r="AU14" s="87" t="s">
        <v>13</v>
      </c>
      <c r="AV14" s="87"/>
      <c r="AW14" s="87"/>
      <c r="AX14" s="87"/>
      <c r="AY14" s="87"/>
      <c r="AZ14" s="87"/>
      <c r="BA14" s="87"/>
      <c r="BB14" s="87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</row>
    <row r="15" spans="1:6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9"/>
      <c r="BF15" s="9"/>
      <c r="BG15" s="9"/>
      <c r="BH15" s="9"/>
      <c r="BI15" s="9"/>
      <c r="BJ15" s="9"/>
      <c r="BK15" s="9"/>
      <c r="BL15" s="9"/>
      <c r="BM15"/>
    </row>
    <row r="16" spans="1:65" x14ac:dyDescent="0.25">
      <c r="A16" s="7" t="s">
        <v>14</v>
      </c>
      <c r="B16" s="85" t="s">
        <v>15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6"/>
      <c r="N16" s="92" t="s">
        <v>3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7"/>
      <c r="AU16" s="85" t="s">
        <v>10</v>
      </c>
      <c r="AV16" s="86"/>
      <c r="AW16" s="86"/>
      <c r="AX16" s="86"/>
      <c r="AY16" s="86"/>
      <c r="AZ16" s="86"/>
      <c r="BA16" s="86"/>
      <c r="BB16" s="86"/>
      <c r="BC16" s="10"/>
      <c r="BD16" s="10"/>
      <c r="BE16" s="10"/>
      <c r="BF16" s="10"/>
      <c r="BG16" s="10"/>
      <c r="BH16" s="10"/>
      <c r="BI16" s="10"/>
      <c r="BJ16" s="10"/>
      <c r="BK16" s="10"/>
      <c r="BL16" s="11"/>
      <c r="BM16"/>
    </row>
    <row r="17" spans="1:65" x14ac:dyDescent="0.25">
      <c r="A17" s="8"/>
      <c r="B17" s="87" t="s">
        <v>11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"/>
      <c r="N17" s="90" t="s">
        <v>16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8"/>
      <c r="AU17" s="87" t="s">
        <v>13</v>
      </c>
      <c r="AV17" s="87"/>
      <c r="AW17" s="87"/>
      <c r="AX17" s="87"/>
      <c r="AY17" s="87"/>
      <c r="AZ17" s="87"/>
      <c r="BA17" s="87"/>
      <c r="BB17" s="87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/>
    </row>
    <row r="18" spans="1:6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35.25" customHeight="1" x14ac:dyDescent="0.25">
      <c r="A19" s="5" t="s">
        <v>17</v>
      </c>
      <c r="B19" s="85" t="s">
        <v>18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/>
      <c r="N19" s="85" t="s">
        <v>19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10"/>
      <c r="AA19" s="85" t="s">
        <v>20</v>
      </c>
      <c r="AB19" s="86"/>
      <c r="AC19" s="86"/>
      <c r="AD19" s="86"/>
      <c r="AE19" s="86"/>
      <c r="AF19" s="86"/>
      <c r="AG19" s="86"/>
      <c r="AH19" s="86"/>
      <c r="AI19" s="86"/>
      <c r="AJ19" s="10"/>
      <c r="AK19" s="91" t="s">
        <v>21</v>
      </c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10"/>
      <c r="BE19" s="85" t="s">
        <v>22</v>
      </c>
      <c r="BF19" s="86"/>
      <c r="BG19" s="86"/>
      <c r="BH19" s="86"/>
      <c r="BI19" s="86"/>
      <c r="BJ19" s="86"/>
      <c r="BK19" s="86"/>
      <c r="BL19" s="86"/>
      <c r="BM19" s="10"/>
    </row>
    <row r="20" spans="1:65" ht="30.75" customHeight="1" x14ac:dyDescent="0.25">
      <c r="A20"/>
      <c r="B20" s="87" t="s">
        <v>11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/>
      <c r="N20" s="87" t="s">
        <v>23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12"/>
      <c r="AA20" s="88" t="s">
        <v>24</v>
      </c>
      <c r="AB20" s="88"/>
      <c r="AC20" s="88"/>
      <c r="AD20" s="88"/>
      <c r="AE20" s="88"/>
      <c r="AF20" s="88"/>
      <c r="AG20" s="88"/>
      <c r="AH20" s="88"/>
      <c r="AI20" s="88"/>
      <c r="AJ20" s="12"/>
      <c r="AK20" s="89" t="s">
        <v>25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12"/>
      <c r="BE20" s="87" t="s">
        <v>26</v>
      </c>
      <c r="BF20" s="87"/>
      <c r="BG20" s="87"/>
      <c r="BH20" s="87"/>
      <c r="BI20" s="87"/>
      <c r="BJ20" s="87"/>
      <c r="BK20" s="87"/>
      <c r="BL20" s="87"/>
      <c r="BM20" s="12"/>
    </row>
    <row r="21" spans="1:65" ht="15.75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</row>
    <row r="22" spans="1:65" ht="15.75" x14ac:dyDescent="0.25">
      <c r="A22" s="82" t="s">
        <v>27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>
        <f>AS22+I23</f>
        <v>1057678</v>
      </c>
      <c r="V22" s="83"/>
      <c r="W22" s="83"/>
      <c r="X22" s="83"/>
      <c r="Y22" s="83"/>
      <c r="Z22" s="83"/>
      <c r="AA22" s="83"/>
      <c r="AB22" s="83"/>
      <c r="AC22" s="83"/>
      <c r="AD22" s="83"/>
      <c r="AE22" s="84" t="s">
        <v>28</v>
      </c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3">
        <f>499900-85000+55000+210564+68214</f>
        <v>748678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62" t="s">
        <v>29</v>
      </c>
      <c r="BE22" s="62"/>
      <c r="BF22" s="62"/>
      <c r="BG22" s="62"/>
      <c r="BH22" s="62"/>
      <c r="BI22" s="62"/>
      <c r="BJ22" s="62"/>
      <c r="BK22" s="62"/>
      <c r="BL22" s="62"/>
    </row>
    <row r="23" spans="1:65" ht="15.75" x14ac:dyDescent="0.25">
      <c r="A23" s="62" t="s">
        <v>30</v>
      </c>
      <c r="B23" s="62"/>
      <c r="C23" s="62"/>
      <c r="D23" s="62"/>
      <c r="E23" s="62"/>
      <c r="F23" s="62"/>
      <c r="G23" s="62"/>
      <c r="H23" s="62"/>
      <c r="I23" s="83">
        <f>85000-55000+309000-30000</f>
        <v>309000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62" t="s">
        <v>31</v>
      </c>
      <c r="U23" s="62"/>
      <c r="V23" s="62"/>
      <c r="W23" s="62"/>
      <c r="X23" s="14"/>
      <c r="Y23" s="14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6"/>
      <c r="AO23" s="16"/>
      <c r="AP23" s="16"/>
      <c r="AQ23" s="16"/>
      <c r="AR23" s="16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6"/>
      <c r="BE23" s="16"/>
      <c r="BF23" s="16"/>
      <c r="BG23" s="16"/>
      <c r="BH23" s="16"/>
      <c r="BI23" s="16"/>
      <c r="BJ23" s="13"/>
      <c r="BK23" s="13"/>
      <c r="BL23" s="13"/>
    </row>
    <row r="24" spans="1:65" ht="15.75" x14ac:dyDescent="0.25">
      <c r="A24" s="17"/>
      <c r="B24" s="17"/>
      <c r="C24" s="17"/>
      <c r="D24" s="17"/>
      <c r="E24" s="17"/>
      <c r="F24" s="17"/>
      <c r="G24" s="17"/>
      <c r="H24" s="17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7"/>
      <c r="U24" s="17"/>
      <c r="V24" s="17"/>
      <c r="W24" s="17"/>
      <c r="X24" s="14"/>
      <c r="Y24" s="14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6"/>
      <c r="AO24" s="16"/>
      <c r="AP24" s="16"/>
      <c r="AQ24" s="16"/>
      <c r="AR24" s="16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6"/>
      <c r="BE24" s="16"/>
      <c r="BF24" s="16"/>
      <c r="BG24" s="16"/>
      <c r="BH24" s="16"/>
      <c r="BI24" s="16"/>
      <c r="BJ24" s="13"/>
      <c r="BK24" s="13"/>
      <c r="BL24" s="13"/>
    </row>
    <row r="25" spans="1:65" ht="15.75" x14ac:dyDescent="0.25">
      <c r="A25" s="69" t="s">
        <v>32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</row>
    <row r="26" spans="1:65" ht="379.5" customHeight="1" x14ac:dyDescent="0.25">
      <c r="A26" s="77" t="s">
        <v>97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</row>
    <row r="27" spans="1:65" ht="15.75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</row>
    <row r="28" spans="1:65" ht="29.25" customHeight="1" x14ac:dyDescent="0.25">
      <c r="A28" s="62" t="s">
        <v>33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65" x14ac:dyDescent="0.25">
      <c r="A29" s="78" t="s">
        <v>34</v>
      </c>
      <c r="B29" s="78"/>
      <c r="C29" s="78"/>
      <c r="D29" s="78"/>
      <c r="E29" s="78"/>
      <c r="F29" s="78"/>
      <c r="G29" s="79" t="s">
        <v>35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1"/>
    </row>
    <row r="30" spans="1:65" ht="15.75" x14ac:dyDescent="0.25">
      <c r="A30" s="58">
        <v>1</v>
      </c>
      <c r="B30" s="58"/>
      <c r="C30" s="58"/>
      <c r="D30" s="58"/>
      <c r="E30" s="58"/>
      <c r="F30" s="58"/>
      <c r="G30" s="79">
        <v>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65" ht="24.75" customHeight="1" x14ac:dyDescent="0.25">
      <c r="A31" s="43">
        <v>1</v>
      </c>
      <c r="B31" s="43"/>
      <c r="C31" s="43"/>
      <c r="D31" s="43"/>
      <c r="E31" s="43"/>
      <c r="F31" s="43"/>
      <c r="G31" s="63" t="s">
        <v>36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</row>
    <row r="32" spans="1:65" ht="24" customHeight="1" x14ac:dyDescent="0.25">
      <c r="A32" s="43">
        <v>2</v>
      </c>
      <c r="B32" s="43"/>
      <c r="C32" s="43"/>
      <c r="D32" s="43"/>
      <c r="E32" s="43"/>
      <c r="F32" s="43"/>
      <c r="G32" s="63" t="s">
        <v>37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</row>
    <row r="33" spans="1:64" ht="15.7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</row>
    <row r="34" spans="1:64" ht="15.75" x14ac:dyDescent="0.25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64" ht="105" customHeight="1" x14ac:dyDescent="0.25">
      <c r="A35" s="77" t="s">
        <v>87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</row>
    <row r="36" spans="1:64" ht="15.7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</row>
    <row r="37" spans="1:64" ht="15.75" x14ac:dyDescent="0.25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64" x14ac:dyDescent="0.25">
      <c r="A38" s="78" t="s">
        <v>34</v>
      </c>
      <c r="B38" s="78"/>
      <c r="C38" s="78"/>
      <c r="D38" s="78"/>
      <c r="E38" s="78"/>
      <c r="F38" s="78"/>
      <c r="G38" s="79" t="s">
        <v>40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64" ht="15.75" x14ac:dyDescent="0.25">
      <c r="A39" s="58">
        <v>1</v>
      </c>
      <c r="B39" s="58"/>
      <c r="C39" s="58"/>
      <c r="D39" s="58"/>
      <c r="E39" s="58"/>
      <c r="F39" s="58"/>
      <c r="G39" s="79">
        <v>2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64" x14ac:dyDescent="0.25">
      <c r="A40" s="43">
        <v>1</v>
      </c>
      <c r="B40" s="43"/>
      <c r="C40" s="43"/>
      <c r="D40" s="43"/>
      <c r="E40" s="43"/>
      <c r="F40" s="43"/>
      <c r="G40" s="63" t="s">
        <v>41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</row>
    <row r="41" spans="1:64" x14ac:dyDescent="0.25">
      <c r="A41" s="43">
        <v>2</v>
      </c>
      <c r="B41" s="43"/>
      <c r="C41" s="43"/>
      <c r="D41" s="43"/>
      <c r="E41" s="43"/>
      <c r="F41" s="43"/>
      <c r="G41" s="63" t="s">
        <v>42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</row>
    <row r="42" spans="1:64" x14ac:dyDescent="0.25">
      <c r="A42" s="43">
        <v>3</v>
      </c>
      <c r="B42" s="43"/>
      <c r="C42" s="43"/>
      <c r="D42" s="43"/>
      <c r="E42" s="43"/>
      <c r="F42" s="43"/>
      <c r="G42" s="63" t="s">
        <v>43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</row>
    <row r="43" spans="1:64" ht="27" customHeight="1" x14ac:dyDescent="0.25">
      <c r="A43" s="43">
        <v>4</v>
      </c>
      <c r="B43" s="43"/>
      <c r="C43" s="43"/>
      <c r="D43" s="43"/>
      <c r="E43" s="43"/>
      <c r="F43" s="43"/>
      <c r="G43" s="63" t="s">
        <v>44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</row>
    <row r="44" spans="1:64" ht="23.25" customHeight="1" x14ac:dyDescent="0.25">
      <c r="A44" s="43">
        <v>5</v>
      </c>
      <c r="B44" s="43"/>
      <c r="C44" s="43"/>
      <c r="D44" s="43"/>
      <c r="E44" s="43"/>
      <c r="F44" s="43"/>
      <c r="G44" s="63" t="s">
        <v>45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5"/>
    </row>
    <row r="45" spans="1:64" ht="23.25" customHeight="1" x14ac:dyDescent="0.25">
      <c r="A45" s="43">
        <v>6</v>
      </c>
      <c r="B45" s="43"/>
      <c r="C45" s="43"/>
      <c r="D45" s="43"/>
      <c r="E45" s="43"/>
      <c r="F45" s="43"/>
      <c r="G45" s="63" t="s">
        <v>88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5"/>
    </row>
    <row r="46" spans="1:64" ht="22.5" customHeight="1" x14ac:dyDescent="0.25">
      <c r="A46" s="43">
        <v>7</v>
      </c>
      <c r="B46" s="43"/>
      <c r="C46" s="43"/>
      <c r="D46" s="43"/>
      <c r="E46" s="43"/>
      <c r="F46" s="43"/>
      <c r="G46" s="63" t="s">
        <v>46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5"/>
    </row>
    <row r="47" spans="1:64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</row>
    <row r="48" spans="1:64" ht="15.75" x14ac:dyDescent="0.25">
      <c r="A48" s="62" t="s">
        <v>47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</row>
    <row r="49" spans="1:65" x14ac:dyDescent="0.25">
      <c r="A49" s="70" t="s">
        <v>48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22"/>
      <c r="BB49" s="22"/>
      <c r="BC49" s="22"/>
      <c r="BD49" s="22"/>
      <c r="BE49" s="22"/>
      <c r="BF49" s="22"/>
      <c r="BG49" s="22"/>
      <c r="BH49" s="22"/>
      <c r="BI49" s="23"/>
      <c r="BJ49" s="23"/>
      <c r="BK49" s="23"/>
      <c r="BL49" s="23"/>
    </row>
    <row r="50" spans="1:65" ht="15.75" x14ac:dyDescent="0.25">
      <c r="A50" s="58" t="s">
        <v>34</v>
      </c>
      <c r="B50" s="58"/>
      <c r="C50" s="58"/>
      <c r="D50" s="71" t="s">
        <v>49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58" t="s">
        <v>50</v>
      </c>
      <c r="AD50" s="58"/>
      <c r="AE50" s="58"/>
      <c r="AF50" s="58"/>
      <c r="AG50" s="58"/>
      <c r="AH50" s="58"/>
      <c r="AI50" s="58"/>
      <c r="AJ50" s="58"/>
      <c r="AK50" s="58" t="s">
        <v>51</v>
      </c>
      <c r="AL50" s="58"/>
      <c r="AM50" s="58"/>
      <c r="AN50" s="58"/>
      <c r="AO50" s="58"/>
      <c r="AP50" s="58"/>
      <c r="AQ50" s="58"/>
      <c r="AR50" s="58"/>
      <c r="AS50" s="58" t="s">
        <v>52</v>
      </c>
      <c r="AT50" s="58"/>
      <c r="AU50" s="58"/>
      <c r="AV50" s="58"/>
      <c r="AW50" s="58"/>
      <c r="AX50" s="58"/>
      <c r="AY50" s="58"/>
      <c r="AZ50" s="58"/>
      <c r="BA50" s="15"/>
      <c r="BB50" s="15"/>
      <c r="BC50" s="15"/>
      <c r="BD50" s="15"/>
      <c r="BE50" s="15"/>
      <c r="BF50" s="15"/>
      <c r="BG50" s="15"/>
      <c r="BH50" s="15"/>
    </row>
    <row r="51" spans="1:65" ht="15.75" x14ac:dyDescent="0.25">
      <c r="A51" s="58"/>
      <c r="B51" s="58"/>
      <c r="C51" s="58"/>
      <c r="D51" s="74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15"/>
      <c r="BB51" s="15"/>
      <c r="BC51" s="15"/>
      <c r="BD51" s="15"/>
      <c r="BE51" s="15"/>
      <c r="BF51" s="15"/>
      <c r="BG51" s="15"/>
      <c r="BH51" s="15"/>
    </row>
    <row r="52" spans="1:65" ht="15.75" x14ac:dyDescent="0.25">
      <c r="A52" s="58">
        <v>1</v>
      </c>
      <c r="B52" s="58"/>
      <c r="C52" s="58"/>
      <c r="D52" s="59">
        <v>2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58">
        <v>3</v>
      </c>
      <c r="AD52" s="58"/>
      <c r="AE52" s="58"/>
      <c r="AF52" s="58"/>
      <c r="AG52" s="58"/>
      <c r="AH52" s="58"/>
      <c r="AI52" s="58"/>
      <c r="AJ52" s="58"/>
      <c r="AK52" s="58">
        <v>4</v>
      </c>
      <c r="AL52" s="58"/>
      <c r="AM52" s="58"/>
      <c r="AN52" s="58"/>
      <c r="AO52" s="58"/>
      <c r="AP52" s="58"/>
      <c r="AQ52" s="58"/>
      <c r="AR52" s="58"/>
      <c r="AS52" s="58">
        <v>5</v>
      </c>
      <c r="AT52" s="58"/>
      <c r="AU52" s="58"/>
      <c r="AV52" s="58"/>
      <c r="AW52" s="58"/>
      <c r="AX52" s="58"/>
      <c r="AY52" s="58"/>
      <c r="AZ52" s="58"/>
      <c r="BA52" s="15"/>
      <c r="BB52" s="15"/>
      <c r="BC52" s="15"/>
      <c r="BD52" s="15"/>
      <c r="BE52" s="15"/>
      <c r="BF52" s="15"/>
      <c r="BG52" s="15"/>
      <c r="BH52" s="15"/>
    </row>
    <row r="53" spans="1:65" ht="32.25" customHeight="1" x14ac:dyDescent="0.25">
      <c r="A53" s="43">
        <v>1</v>
      </c>
      <c r="B53" s="43"/>
      <c r="C53" s="43"/>
      <c r="D53" s="63" t="s">
        <v>53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48">
        <f>470000+68214</f>
        <v>538214</v>
      </c>
      <c r="AD53" s="48"/>
      <c r="AE53" s="48"/>
      <c r="AF53" s="48"/>
      <c r="AG53" s="48"/>
      <c r="AH53" s="48"/>
      <c r="AI53" s="48"/>
      <c r="AJ53" s="48"/>
      <c r="AK53" s="48">
        <f>30000-30000</f>
        <v>0</v>
      </c>
      <c r="AL53" s="48"/>
      <c r="AM53" s="48"/>
      <c r="AN53" s="48"/>
      <c r="AO53" s="48"/>
      <c r="AP53" s="48"/>
      <c r="AQ53" s="48"/>
      <c r="AR53" s="48"/>
      <c r="AS53" s="48">
        <f>AC53+AK53</f>
        <v>538214</v>
      </c>
      <c r="AT53" s="48"/>
      <c r="AU53" s="48"/>
      <c r="AV53" s="48"/>
      <c r="AW53" s="48"/>
      <c r="AX53" s="48"/>
      <c r="AY53" s="48"/>
      <c r="AZ53" s="48"/>
      <c r="BA53" s="25"/>
      <c r="BB53" s="25"/>
      <c r="BC53" s="25"/>
      <c r="BD53" s="25"/>
      <c r="BE53" s="25"/>
      <c r="BF53" s="25"/>
      <c r="BG53" s="25"/>
      <c r="BH53" s="25"/>
    </row>
    <row r="54" spans="1:65" ht="32.25" customHeight="1" x14ac:dyDescent="0.25">
      <c r="A54" s="43">
        <v>2</v>
      </c>
      <c r="B54" s="43"/>
      <c r="C54" s="43"/>
      <c r="D54" s="63" t="s">
        <v>89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48">
        <v>210564</v>
      </c>
      <c r="AD54" s="48"/>
      <c r="AE54" s="48"/>
      <c r="AF54" s="48"/>
      <c r="AG54" s="48"/>
      <c r="AH54" s="48"/>
      <c r="AI54" s="48"/>
      <c r="AJ54" s="48"/>
      <c r="AK54" s="48">
        <f>30000+279000</f>
        <v>309000</v>
      </c>
      <c r="AL54" s="48"/>
      <c r="AM54" s="48"/>
      <c r="AN54" s="48"/>
      <c r="AO54" s="48"/>
      <c r="AP54" s="48"/>
      <c r="AQ54" s="48"/>
      <c r="AR54" s="48"/>
      <c r="AS54" s="48">
        <f>AC54+AK54</f>
        <v>519564</v>
      </c>
      <c r="AT54" s="48"/>
      <c r="AU54" s="48"/>
      <c r="AV54" s="48"/>
      <c r="AW54" s="48"/>
      <c r="AX54" s="48"/>
      <c r="AY54" s="48"/>
      <c r="AZ54" s="48"/>
      <c r="BA54" s="25"/>
      <c r="BB54" s="25"/>
      <c r="BC54" s="25"/>
      <c r="BD54" s="25"/>
      <c r="BE54" s="25"/>
      <c r="BF54" s="25"/>
      <c r="BG54" s="25"/>
      <c r="BH54" s="25"/>
    </row>
    <row r="55" spans="1:65" x14ac:dyDescent="0.25">
      <c r="A55" s="49"/>
      <c r="B55" s="49"/>
      <c r="C55" s="49"/>
      <c r="D55" s="66" t="s">
        <v>54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8"/>
      <c r="AC55" s="42">
        <f>SUM(AC53:AC54)</f>
        <v>748778</v>
      </c>
      <c r="AD55" s="42"/>
      <c r="AE55" s="42"/>
      <c r="AF55" s="42"/>
      <c r="AG55" s="42"/>
      <c r="AH55" s="42"/>
      <c r="AI55" s="42"/>
      <c r="AJ55" s="42"/>
      <c r="AK55" s="42">
        <f t="shared" ref="AK55" si="0">SUM(AK53:AK54)</f>
        <v>309000</v>
      </c>
      <c r="AL55" s="42"/>
      <c r="AM55" s="42"/>
      <c r="AN55" s="42"/>
      <c r="AO55" s="42"/>
      <c r="AP55" s="42"/>
      <c r="AQ55" s="42"/>
      <c r="AR55" s="42"/>
      <c r="AS55" s="42">
        <f t="shared" ref="AS55" si="1">SUM(AS53:AS54)</f>
        <v>1057778</v>
      </c>
      <c r="AT55" s="42"/>
      <c r="AU55" s="42"/>
      <c r="AV55" s="42"/>
      <c r="AW55" s="42"/>
      <c r="AX55" s="42"/>
      <c r="AY55" s="42"/>
      <c r="AZ55" s="42"/>
      <c r="BA55" s="26"/>
      <c r="BB55" s="26"/>
      <c r="BC55" s="26"/>
      <c r="BD55" s="26"/>
      <c r="BE55" s="26"/>
      <c r="BF55" s="26"/>
      <c r="BG55" s="26"/>
      <c r="BH55" s="26"/>
      <c r="BI55" s="24"/>
      <c r="BJ55" s="24"/>
      <c r="BK55" s="24"/>
      <c r="BL55" s="24"/>
      <c r="BM55" s="24"/>
    </row>
    <row r="57" spans="1:65" ht="15.75" x14ac:dyDescent="0.25">
      <c r="A57" s="69" t="s">
        <v>55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</row>
    <row r="58" spans="1:65" x14ac:dyDescent="0.25">
      <c r="A58" s="70" t="s">
        <v>48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</row>
    <row r="59" spans="1:65" x14ac:dyDescent="0.25">
      <c r="A59" s="58" t="s">
        <v>34</v>
      </c>
      <c r="B59" s="58"/>
      <c r="C59" s="58"/>
      <c r="D59" s="71" t="s">
        <v>56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58" t="s">
        <v>50</v>
      </c>
      <c r="AC59" s="58"/>
      <c r="AD59" s="58"/>
      <c r="AE59" s="58"/>
      <c r="AF59" s="58"/>
      <c r="AG59" s="58"/>
      <c r="AH59" s="58"/>
      <c r="AI59" s="58"/>
      <c r="AJ59" s="58" t="s">
        <v>51</v>
      </c>
      <c r="AK59" s="58"/>
      <c r="AL59" s="58"/>
      <c r="AM59" s="58"/>
      <c r="AN59" s="58"/>
      <c r="AO59" s="58"/>
      <c r="AP59" s="58"/>
      <c r="AQ59" s="58"/>
      <c r="AR59" s="58" t="s">
        <v>52</v>
      </c>
      <c r="AS59" s="58"/>
      <c r="AT59" s="58"/>
      <c r="AU59" s="58"/>
      <c r="AV59" s="58"/>
      <c r="AW59" s="58"/>
      <c r="AX59" s="58"/>
      <c r="AY59" s="58"/>
    </row>
    <row r="60" spans="1:65" x14ac:dyDescent="0.25">
      <c r="A60" s="58"/>
      <c r="B60" s="58"/>
      <c r="C60" s="58"/>
      <c r="D60" s="74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</row>
    <row r="61" spans="1:65" ht="15.75" x14ac:dyDescent="0.25">
      <c r="A61" s="58">
        <v>1</v>
      </c>
      <c r="B61" s="58"/>
      <c r="C61" s="58"/>
      <c r="D61" s="59">
        <v>2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58">
        <v>3</v>
      </c>
      <c r="AC61" s="58"/>
      <c r="AD61" s="58"/>
      <c r="AE61" s="58"/>
      <c r="AF61" s="58"/>
      <c r="AG61" s="58"/>
      <c r="AH61" s="58"/>
      <c r="AI61" s="58"/>
      <c r="AJ61" s="58">
        <v>4</v>
      </c>
      <c r="AK61" s="58"/>
      <c r="AL61" s="58"/>
      <c r="AM61" s="58"/>
      <c r="AN61" s="58"/>
      <c r="AO61" s="58"/>
      <c r="AP61" s="58"/>
      <c r="AQ61" s="58"/>
      <c r="AR61" s="58">
        <v>5</v>
      </c>
      <c r="AS61" s="58"/>
      <c r="AT61" s="58"/>
      <c r="AU61" s="58"/>
      <c r="AV61" s="58"/>
      <c r="AW61" s="58"/>
      <c r="AX61" s="58"/>
      <c r="AY61" s="58"/>
    </row>
    <row r="62" spans="1:65" ht="39.75" customHeight="1" x14ac:dyDescent="0.25">
      <c r="A62" s="43">
        <v>1</v>
      </c>
      <c r="B62" s="43"/>
      <c r="C62" s="43"/>
      <c r="D62" s="63" t="s">
        <v>57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48">
        <f>AC53</f>
        <v>538214</v>
      </c>
      <c r="AC62" s="48"/>
      <c r="AD62" s="48"/>
      <c r="AE62" s="48"/>
      <c r="AF62" s="48"/>
      <c r="AG62" s="48"/>
      <c r="AH62" s="48"/>
      <c r="AI62" s="48"/>
      <c r="AJ62" s="48">
        <f>AK53</f>
        <v>0</v>
      </c>
      <c r="AK62" s="48"/>
      <c r="AL62" s="48"/>
      <c r="AM62" s="48"/>
      <c r="AN62" s="48"/>
      <c r="AO62" s="48"/>
      <c r="AP62" s="48"/>
      <c r="AQ62" s="48"/>
      <c r="AR62" s="48">
        <f>AB62+AJ62</f>
        <v>538214</v>
      </c>
      <c r="AS62" s="48"/>
      <c r="AT62" s="48"/>
      <c r="AU62" s="48"/>
      <c r="AV62" s="48"/>
      <c r="AW62" s="48"/>
      <c r="AX62" s="48"/>
      <c r="AY62" s="48"/>
    </row>
    <row r="63" spans="1:65" ht="39.75" customHeight="1" x14ac:dyDescent="0.25">
      <c r="A63" s="43">
        <v>2</v>
      </c>
      <c r="B63" s="43"/>
      <c r="C63" s="43"/>
      <c r="D63" s="63" t="s">
        <v>90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48">
        <f>AC54</f>
        <v>210564</v>
      </c>
      <c r="AC63" s="48"/>
      <c r="AD63" s="48"/>
      <c r="AE63" s="48"/>
      <c r="AF63" s="48"/>
      <c r="AG63" s="48"/>
      <c r="AH63" s="48"/>
      <c r="AI63" s="48"/>
      <c r="AJ63" s="48">
        <f>AK54</f>
        <v>309000</v>
      </c>
      <c r="AK63" s="48"/>
      <c r="AL63" s="48"/>
      <c r="AM63" s="48"/>
      <c r="AN63" s="48"/>
      <c r="AO63" s="48"/>
      <c r="AP63" s="48"/>
      <c r="AQ63" s="48"/>
      <c r="AR63" s="48">
        <f>AB63+AJ63</f>
        <v>519564</v>
      </c>
      <c r="AS63" s="48"/>
      <c r="AT63" s="48"/>
      <c r="AU63" s="48"/>
      <c r="AV63" s="48"/>
      <c r="AW63" s="48"/>
      <c r="AX63" s="48"/>
      <c r="AY63" s="48"/>
    </row>
    <row r="64" spans="1:65" x14ac:dyDescent="0.25">
      <c r="A64" s="49"/>
      <c r="B64" s="49"/>
      <c r="C64" s="49"/>
      <c r="D64" s="66" t="s">
        <v>52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42">
        <f>SUM(AB62:AB63)</f>
        <v>748778</v>
      </c>
      <c r="AC64" s="42"/>
      <c r="AD64" s="42"/>
      <c r="AE64" s="42"/>
      <c r="AF64" s="42"/>
      <c r="AG64" s="42"/>
      <c r="AH64" s="42"/>
      <c r="AI64" s="42"/>
      <c r="AJ64" s="42">
        <f t="shared" ref="AJ64" si="2">SUM(AJ62:AJ63)</f>
        <v>309000</v>
      </c>
      <c r="AK64" s="42"/>
      <c r="AL64" s="42"/>
      <c r="AM64" s="42"/>
      <c r="AN64" s="42"/>
      <c r="AO64" s="42"/>
      <c r="AP64" s="42"/>
      <c r="AQ64" s="42"/>
      <c r="AR64" s="42">
        <f t="shared" ref="AR64" si="3">SUM(AR62:AR63)</f>
        <v>1057778</v>
      </c>
      <c r="AS64" s="42"/>
      <c r="AT64" s="42"/>
      <c r="AU64" s="42"/>
      <c r="AV64" s="42"/>
      <c r="AW64" s="42"/>
      <c r="AX64" s="42"/>
      <c r="AY64" s="42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</row>
    <row r="66" spans="1:65" ht="15.75" x14ac:dyDescent="0.25">
      <c r="A66" s="62" t="s">
        <v>58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</row>
    <row r="67" spans="1:65" ht="15.75" x14ac:dyDescent="0.25">
      <c r="A67" s="58" t="s">
        <v>34</v>
      </c>
      <c r="B67" s="58"/>
      <c r="C67" s="58"/>
      <c r="D67" s="58"/>
      <c r="E67" s="58"/>
      <c r="F67" s="58"/>
      <c r="G67" s="59" t="s">
        <v>59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58" t="s">
        <v>60</v>
      </c>
      <c r="AA67" s="58"/>
      <c r="AB67" s="58"/>
      <c r="AC67" s="58"/>
      <c r="AD67" s="58"/>
      <c r="AE67" s="58" t="s">
        <v>61</v>
      </c>
      <c r="AF67" s="58"/>
      <c r="AG67" s="58"/>
      <c r="AH67" s="58"/>
      <c r="AI67" s="58"/>
      <c r="AJ67" s="58"/>
      <c r="AK67" s="58"/>
      <c r="AL67" s="58"/>
      <c r="AM67" s="58"/>
      <c r="AN67" s="58"/>
      <c r="AO67" s="59" t="s">
        <v>50</v>
      </c>
      <c r="AP67" s="60"/>
      <c r="AQ67" s="60"/>
      <c r="AR67" s="60"/>
      <c r="AS67" s="60"/>
      <c r="AT67" s="60"/>
      <c r="AU67" s="60"/>
      <c r="AV67" s="61"/>
      <c r="AW67" s="59" t="s">
        <v>51</v>
      </c>
      <c r="AX67" s="60"/>
      <c r="AY67" s="60"/>
      <c r="AZ67" s="60"/>
      <c r="BA67" s="60"/>
      <c r="BB67" s="60"/>
      <c r="BC67" s="60"/>
      <c r="BD67" s="61"/>
      <c r="BE67" s="59" t="s">
        <v>52</v>
      </c>
      <c r="BF67" s="60"/>
      <c r="BG67" s="60"/>
      <c r="BH67" s="60"/>
      <c r="BI67" s="60"/>
      <c r="BJ67" s="60"/>
      <c r="BK67" s="60"/>
      <c r="BL67" s="61"/>
    </row>
    <row r="68" spans="1:65" ht="15.75" x14ac:dyDescent="0.25">
      <c r="A68" s="58">
        <v>1</v>
      </c>
      <c r="B68" s="58"/>
      <c r="C68" s="58"/>
      <c r="D68" s="58"/>
      <c r="E68" s="58"/>
      <c r="F68" s="58"/>
      <c r="G68" s="59">
        <v>2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58">
        <v>3</v>
      </c>
      <c r="AA68" s="58"/>
      <c r="AB68" s="58"/>
      <c r="AC68" s="58"/>
      <c r="AD68" s="58"/>
      <c r="AE68" s="58">
        <v>4</v>
      </c>
      <c r="AF68" s="58"/>
      <c r="AG68" s="58"/>
      <c r="AH68" s="58"/>
      <c r="AI68" s="58"/>
      <c r="AJ68" s="58"/>
      <c r="AK68" s="58"/>
      <c r="AL68" s="58"/>
      <c r="AM68" s="58"/>
      <c r="AN68" s="58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6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65" x14ac:dyDescent="0.25">
      <c r="A69" s="49">
        <v>0</v>
      </c>
      <c r="B69" s="49"/>
      <c r="C69" s="49"/>
      <c r="D69" s="49"/>
      <c r="E69" s="49"/>
      <c r="F69" s="49"/>
      <c r="G69" s="53" t="s">
        <v>62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49"/>
      <c r="AA69" s="49"/>
      <c r="AB69" s="49"/>
      <c r="AC69" s="49"/>
      <c r="AD69" s="49"/>
      <c r="AE69" s="56"/>
      <c r="AF69" s="56"/>
      <c r="AG69" s="56"/>
      <c r="AH69" s="56"/>
      <c r="AI69" s="56"/>
      <c r="AJ69" s="56"/>
      <c r="AK69" s="56"/>
      <c r="AL69" s="56"/>
      <c r="AM69" s="56"/>
      <c r="AN69" s="57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24"/>
    </row>
    <row r="70" spans="1:65" ht="45" customHeight="1" x14ac:dyDescent="0.25">
      <c r="A70" s="43">
        <v>1</v>
      </c>
      <c r="B70" s="43"/>
      <c r="C70" s="43"/>
      <c r="D70" s="43"/>
      <c r="E70" s="43"/>
      <c r="F70" s="43"/>
      <c r="G70" s="44" t="s">
        <v>63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6"/>
      <c r="Z70" s="43" t="s">
        <v>64</v>
      </c>
      <c r="AA70" s="43"/>
      <c r="AB70" s="43"/>
      <c r="AC70" s="43"/>
      <c r="AD70" s="43"/>
      <c r="AE70" s="43" t="s">
        <v>65</v>
      </c>
      <c r="AF70" s="43"/>
      <c r="AG70" s="43"/>
      <c r="AH70" s="43"/>
      <c r="AI70" s="43"/>
      <c r="AJ70" s="43"/>
      <c r="AK70" s="43"/>
      <c r="AL70" s="43"/>
      <c r="AM70" s="43"/>
      <c r="AN70" s="47"/>
      <c r="AO70" s="48">
        <f>AB62</f>
        <v>538214</v>
      </c>
      <c r="AP70" s="48"/>
      <c r="AQ70" s="48"/>
      <c r="AR70" s="48"/>
      <c r="AS70" s="48"/>
      <c r="AT70" s="48"/>
      <c r="AU70" s="48"/>
      <c r="AV70" s="48"/>
      <c r="AW70" s="48">
        <f>AJ62</f>
        <v>0</v>
      </c>
      <c r="AX70" s="48"/>
      <c r="AY70" s="48"/>
      <c r="AZ70" s="48"/>
      <c r="BA70" s="48"/>
      <c r="BB70" s="48"/>
      <c r="BC70" s="48"/>
      <c r="BD70" s="48"/>
      <c r="BE70" s="48">
        <f>AW70+AO70</f>
        <v>538214</v>
      </c>
      <c r="BF70" s="48"/>
      <c r="BG70" s="48"/>
      <c r="BH70" s="48"/>
      <c r="BI70" s="48"/>
      <c r="BJ70" s="48"/>
      <c r="BK70" s="48"/>
      <c r="BL70" s="48"/>
    </row>
    <row r="71" spans="1:65" ht="45" customHeight="1" x14ac:dyDescent="0.25">
      <c r="A71" s="43">
        <v>2</v>
      </c>
      <c r="B71" s="43"/>
      <c r="C71" s="43"/>
      <c r="D71" s="43"/>
      <c r="E71" s="43"/>
      <c r="F71" s="43"/>
      <c r="G71" s="44" t="s">
        <v>91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3" t="s">
        <v>64</v>
      </c>
      <c r="AA71" s="43"/>
      <c r="AB71" s="43"/>
      <c r="AC71" s="43"/>
      <c r="AD71" s="43"/>
      <c r="AE71" s="43" t="s">
        <v>65</v>
      </c>
      <c r="AF71" s="43"/>
      <c r="AG71" s="43"/>
      <c r="AH71" s="43"/>
      <c r="AI71" s="43"/>
      <c r="AJ71" s="43"/>
      <c r="AK71" s="43"/>
      <c r="AL71" s="43"/>
      <c r="AM71" s="43"/>
      <c r="AN71" s="47"/>
      <c r="AO71" s="48">
        <f>AB63</f>
        <v>210564</v>
      </c>
      <c r="AP71" s="48"/>
      <c r="AQ71" s="48"/>
      <c r="AR71" s="48"/>
      <c r="AS71" s="48"/>
      <c r="AT71" s="48"/>
      <c r="AU71" s="48"/>
      <c r="AV71" s="48"/>
      <c r="AW71" s="48">
        <f>AJ63</f>
        <v>309000</v>
      </c>
      <c r="AX71" s="48"/>
      <c r="AY71" s="48"/>
      <c r="AZ71" s="48"/>
      <c r="BA71" s="48"/>
      <c r="BB71" s="48"/>
      <c r="BC71" s="48"/>
      <c r="BD71" s="48"/>
      <c r="BE71" s="48">
        <f>AW71+AO71</f>
        <v>519564</v>
      </c>
      <c r="BF71" s="48"/>
      <c r="BG71" s="48"/>
      <c r="BH71" s="48"/>
      <c r="BI71" s="48"/>
      <c r="BJ71" s="48"/>
      <c r="BK71" s="48"/>
      <c r="BL71" s="48"/>
    </row>
    <row r="72" spans="1:65" x14ac:dyDescent="0.25">
      <c r="A72" s="49">
        <v>0</v>
      </c>
      <c r="B72" s="49"/>
      <c r="C72" s="49"/>
      <c r="D72" s="49"/>
      <c r="E72" s="49"/>
      <c r="F72" s="49"/>
      <c r="G72" s="50" t="s">
        <v>66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53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24"/>
    </row>
    <row r="73" spans="1:65" x14ac:dyDescent="0.25">
      <c r="A73" s="43">
        <v>1</v>
      </c>
      <c r="B73" s="43"/>
      <c r="C73" s="43"/>
      <c r="D73" s="43"/>
      <c r="E73" s="43"/>
      <c r="F73" s="43"/>
      <c r="G73" s="44" t="s">
        <v>67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6"/>
      <c r="Z73" s="43" t="s">
        <v>68</v>
      </c>
      <c r="AA73" s="43"/>
      <c r="AB73" s="43"/>
      <c r="AC73" s="43"/>
      <c r="AD73" s="43"/>
      <c r="AE73" s="43" t="s">
        <v>69</v>
      </c>
      <c r="AF73" s="43"/>
      <c r="AG73" s="43"/>
      <c r="AH73" s="43"/>
      <c r="AI73" s="43"/>
      <c r="AJ73" s="43"/>
      <c r="AK73" s="43"/>
      <c r="AL73" s="43"/>
      <c r="AM73" s="43"/>
      <c r="AN73" s="47"/>
      <c r="AO73" s="48">
        <v>1</v>
      </c>
      <c r="AP73" s="48"/>
      <c r="AQ73" s="48"/>
      <c r="AR73" s="48"/>
      <c r="AS73" s="48"/>
      <c r="AT73" s="48"/>
      <c r="AU73" s="48"/>
      <c r="AV73" s="48"/>
      <c r="AW73" s="48">
        <v>1</v>
      </c>
      <c r="AX73" s="48"/>
      <c r="AY73" s="48"/>
      <c r="AZ73" s="48"/>
      <c r="BA73" s="48"/>
      <c r="BB73" s="48"/>
      <c r="BC73" s="48"/>
      <c r="BD73" s="48"/>
      <c r="BE73" s="48">
        <v>2</v>
      </c>
      <c r="BF73" s="48"/>
      <c r="BG73" s="48"/>
      <c r="BH73" s="48"/>
      <c r="BI73" s="48"/>
      <c r="BJ73" s="48"/>
      <c r="BK73" s="48"/>
      <c r="BL73" s="48"/>
    </row>
    <row r="74" spans="1:65" x14ac:dyDescent="0.25">
      <c r="A74" s="43">
        <v>2</v>
      </c>
      <c r="B74" s="43"/>
      <c r="C74" s="43"/>
      <c r="D74" s="43"/>
      <c r="E74" s="43"/>
      <c r="F74" s="43"/>
      <c r="G74" s="44" t="s">
        <v>93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43" t="s">
        <v>68</v>
      </c>
      <c r="AA74" s="43"/>
      <c r="AB74" s="43"/>
      <c r="AC74" s="43"/>
      <c r="AD74" s="43"/>
      <c r="AE74" s="43" t="s">
        <v>73</v>
      </c>
      <c r="AF74" s="43"/>
      <c r="AG74" s="43"/>
      <c r="AH74" s="43"/>
      <c r="AI74" s="43"/>
      <c r="AJ74" s="43"/>
      <c r="AK74" s="43"/>
      <c r="AL74" s="43"/>
      <c r="AM74" s="43"/>
      <c r="AN74" s="47"/>
      <c r="AO74" s="48">
        <v>4</v>
      </c>
      <c r="AP74" s="48"/>
      <c r="AQ74" s="48"/>
      <c r="AR74" s="48"/>
      <c r="AS74" s="48"/>
      <c r="AT74" s="48"/>
      <c r="AU74" s="48"/>
      <c r="AV74" s="48"/>
      <c r="AW74" s="48">
        <v>4</v>
      </c>
      <c r="AX74" s="48"/>
      <c r="AY74" s="48"/>
      <c r="AZ74" s="48"/>
      <c r="BA74" s="48"/>
      <c r="BB74" s="48"/>
      <c r="BC74" s="48"/>
      <c r="BD74" s="48"/>
      <c r="BE74" s="48">
        <v>4</v>
      </c>
      <c r="BF74" s="48"/>
      <c r="BG74" s="48"/>
      <c r="BH74" s="48"/>
      <c r="BI74" s="48"/>
      <c r="BJ74" s="48"/>
      <c r="BK74" s="48"/>
      <c r="BL74" s="48"/>
    </row>
    <row r="75" spans="1:65" x14ac:dyDescent="0.25">
      <c r="A75" s="49">
        <v>0</v>
      </c>
      <c r="B75" s="49"/>
      <c r="C75" s="49"/>
      <c r="D75" s="49"/>
      <c r="E75" s="49"/>
      <c r="F75" s="49"/>
      <c r="G75" s="50" t="s">
        <v>70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53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24"/>
    </row>
    <row r="76" spans="1:65" ht="29.25" customHeight="1" x14ac:dyDescent="0.25">
      <c r="A76" s="43">
        <v>1</v>
      </c>
      <c r="B76" s="43"/>
      <c r="C76" s="43"/>
      <c r="D76" s="43"/>
      <c r="E76" s="43"/>
      <c r="F76" s="43"/>
      <c r="G76" s="44" t="s">
        <v>71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6"/>
      <c r="Z76" s="43" t="s">
        <v>72</v>
      </c>
      <c r="AA76" s="43"/>
      <c r="AB76" s="43"/>
      <c r="AC76" s="43"/>
      <c r="AD76" s="43"/>
      <c r="AE76" s="43" t="s">
        <v>73</v>
      </c>
      <c r="AF76" s="43"/>
      <c r="AG76" s="43"/>
      <c r="AH76" s="43"/>
      <c r="AI76" s="43"/>
      <c r="AJ76" s="43"/>
      <c r="AK76" s="43"/>
      <c r="AL76" s="43"/>
      <c r="AM76" s="43"/>
      <c r="AN76" s="47"/>
      <c r="AO76" s="48">
        <v>100</v>
      </c>
      <c r="AP76" s="48"/>
      <c r="AQ76" s="48"/>
      <c r="AR76" s="48"/>
      <c r="AS76" s="48"/>
      <c r="AT76" s="48"/>
      <c r="AU76" s="48"/>
      <c r="AV76" s="48"/>
      <c r="AW76" s="48">
        <v>100</v>
      </c>
      <c r="AX76" s="48"/>
      <c r="AY76" s="48"/>
      <c r="AZ76" s="48"/>
      <c r="BA76" s="48"/>
      <c r="BB76" s="48"/>
      <c r="BC76" s="48"/>
      <c r="BD76" s="48"/>
      <c r="BE76" s="48">
        <v>100</v>
      </c>
      <c r="BF76" s="48"/>
      <c r="BG76" s="48"/>
      <c r="BH76" s="48"/>
      <c r="BI76" s="48"/>
      <c r="BJ76" s="48"/>
      <c r="BK76" s="48"/>
      <c r="BL76" s="48"/>
    </row>
    <row r="77" spans="1:65" ht="29.25" customHeight="1" x14ac:dyDescent="0.25">
      <c r="A77" s="43">
        <v>2</v>
      </c>
      <c r="B77" s="43"/>
      <c r="C77" s="43"/>
      <c r="D77" s="43"/>
      <c r="E77" s="43"/>
      <c r="F77" s="43"/>
      <c r="G77" s="44" t="s">
        <v>92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6"/>
      <c r="Z77" s="43" t="s">
        <v>94</v>
      </c>
      <c r="AA77" s="43"/>
      <c r="AB77" s="43"/>
      <c r="AC77" s="43"/>
      <c r="AD77" s="43"/>
      <c r="AE77" s="43" t="s">
        <v>73</v>
      </c>
      <c r="AF77" s="43"/>
      <c r="AG77" s="43"/>
      <c r="AH77" s="43"/>
      <c r="AI77" s="43"/>
      <c r="AJ77" s="43"/>
      <c r="AK77" s="43"/>
      <c r="AL77" s="43"/>
      <c r="AM77" s="43"/>
      <c r="AN77" s="47"/>
      <c r="AO77" s="48">
        <f>AO71/AO74/1000</f>
        <v>52.640999999999998</v>
      </c>
      <c r="AP77" s="48"/>
      <c r="AQ77" s="48"/>
      <c r="AR77" s="48"/>
      <c r="AS77" s="48"/>
      <c r="AT77" s="48"/>
      <c r="AU77" s="48"/>
      <c r="AV77" s="48"/>
      <c r="AW77" s="48">
        <f>AW71/AW74/1000</f>
        <v>77.25</v>
      </c>
      <c r="AX77" s="48"/>
      <c r="AY77" s="48"/>
      <c r="AZ77" s="48"/>
      <c r="BA77" s="48"/>
      <c r="BB77" s="48"/>
      <c r="BC77" s="48"/>
      <c r="BD77" s="48"/>
      <c r="BE77" s="48">
        <f>AO77+AW77</f>
        <v>129.89099999999999</v>
      </c>
      <c r="BF77" s="48"/>
      <c r="BG77" s="48"/>
      <c r="BH77" s="48"/>
      <c r="BI77" s="48"/>
      <c r="BJ77" s="48"/>
      <c r="BK77" s="48"/>
      <c r="BL77" s="48"/>
    </row>
    <row r="78" spans="1:65" x14ac:dyDescent="0.25">
      <c r="A78" s="49">
        <v>0</v>
      </c>
      <c r="B78" s="49"/>
      <c r="C78" s="49"/>
      <c r="D78" s="49"/>
      <c r="E78" s="49"/>
      <c r="F78" s="49"/>
      <c r="G78" s="50" t="s">
        <v>74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53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24"/>
    </row>
    <row r="79" spans="1:65" ht="33.75" customHeight="1" x14ac:dyDescent="0.25">
      <c r="A79" s="43">
        <v>1</v>
      </c>
      <c r="B79" s="43"/>
      <c r="C79" s="43"/>
      <c r="D79" s="43"/>
      <c r="E79" s="43"/>
      <c r="F79" s="43"/>
      <c r="G79" s="44" t="s">
        <v>75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6"/>
      <c r="Z79" s="43" t="s">
        <v>72</v>
      </c>
      <c r="AA79" s="43"/>
      <c r="AB79" s="43"/>
      <c r="AC79" s="43"/>
      <c r="AD79" s="43"/>
      <c r="AE79" s="43" t="s">
        <v>73</v>
      </c>
      <c r="AF79" s="43"/>
      <c r="AG79" s="43"/>
      <c r="AH79" s="43"/>
      <c r="AI79" s="43"/>
      <c r="AJ79" s="43"/>
      <c r="AK79" s="43"/>
      <c r="AL79" s="43"/>
      <c r="AM79" s="43"/>
      <c r="AN79" s="47"/>
      <c r="AO79" s="48">
        <v>100</v>
      </c>
      <c r="AP79" s="48"/>
      <c r="AQ79" s="48"/>
      <c r="AR79" s="48"/>
      <c r="AS79" s="48"/>
      <c r="AT79" s="48"/>
      <c r="AU79" s="48"/>
      <c r="AV79" s="48"/>
      <c r="AW79" s="48">
        <v>100</v>
      </c>
      <c r="AX79" s="48"/>
      <c r="AY79" s="48"/>
      <c r="AZ79" s="48"/>
      <c r="BA79" s="48"/>
      <c r="BB79" s="48"/>
      <c r="BC79" s="48"/>
      <c r="BD79" s="48"/>
      <c r="BE79" s="48">
        <v>100</v>
      </c>
      <c r="BF79" s="48"/>
      <c r="BG79" s="48"/>
      <c r="BH79" s="48"/>
      <c r="BI79" s="48"/>
      <c r="BJ79" s="48"/>
      <c r="BK79" s="48"/>
      <c r="BL79" s="48"/>
    </row>
    <row r="80" spans="1:65" x14ac:dyDescent="0.25"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2" spans="1:59" ht="15.75" x14ac:dyDescent="0.25">
      <c r="A82" s="36" t="s">
        <v>76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19"/>
      <c r="AO82" s="39" t="s">
        <v>77</v>
      </c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</row>
    <row r="83" spans="1:59" x14ac:dyDescent="0.25">
      <c r="W83" s="32" t="s">
        <v>78</v>
      </c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O83" s="32" t="s">
        <v>79</v>
      </c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</row>
    <row r="84" spans="1:59" ht="15.75" x14ac:dyDescent="0.25">
      <c r="A84" s="41" t="s">
        <v>80</v>
      </c>
      <c r="B84" s="41"/>
      <c r="C84" s="41"/>
      <c r="D84" s="41"/>
      <c r="E84" s="41"/>
      <c r="F84" s="41"/>
    </row>
    <row r="85" spans="1:59" x14ac:dyDescent="0.25">
      <c r="A85" s="33" t="s">
        <v>81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</row>
    <row r="86" spans="1:59" x14ac:dyDescent="0.25">
      <c r="A86" s="35" t="s">
        <v>82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</row>
    <row r="87" spans="1:5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59" ht="15.75" x14ac:dyDescent="0.25">
      <c r="A88" s="36" t="s">
        <v>83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19"/>
      <c r="AO88" s="39" t="s">
        <v>84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59" x14ac:dyDescent="0.25">
      <c r="W89" s="32" t="s">
        <v>78</v>
      </c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O89" s="32" t="s">
        <v>79</v>
      </c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</row>
    <row r="90" spans="1:59" x14ac:dyDescent="0.25">
      <c r="A90" s="30">
        <v>45974</v>
      </c>
      <c r="B90" s="31"/>
      <c r="C90" s="31"/>
      <c r="D90" s="31"/>
      <c r="E90" s="31"/>
      <c r="F90" s="31"/>
      <c r="G90" s="31"/>
      <c r="H90" s="31"/>
    </row>
    <row r="91" spans="1:59" x14ac:dyDescent="0.25">
      <c r="A91" s="32" t="s">
        <v>85</v>
      </c>
      <c r="B91" s="32"/>
      <c r="C91" s="32"/>
      <c r="D91" s="32"/>
      <c r="E91" s="32"/>
      <c r="F91" s="32"/>
      <c r="G91" s="32"/>
      <c r="H91" s="32"/>
      <c r="I91" s="28"/>
      <c r="J91" s="28"/>
      <c r="K91" s="28"/>
      <c r="L91" s="28"/>
      <c r="M91" s="28"/>
      <c r="N91" s="28"/>
      <c r="O91" s="28"/>
      <c r="P91" s="28"/>
      <c r="Q91" s="28"/>
    </row>
    <row r="92" spans="1:59" x14ac:dyDescent="0.25">
      <c r="A92" s="29" t="s">
        <v>86</v>
      </c>
    </row>
  </sheetData>
  <mergeCells count="233">
    <mergeCell ref="A77:F77"/>
    <mergeCell ref="G77:Y77"/>
    <mergeCell ref="Z77:AD77"/>
    <mergeCell ref="AE77:AN77"/>
    <mergeCell ref="AO77:AV77"/>
    <mergeCell ref="AW77:BD77"/>
    <mergeCell ref="BE77:BL77"/>
    <mergeCell ref="A71:F71"/>
    <mergeCell ref="G71:Y71"/>
    <mergeCell ref="Z71:AD71"/>
    <mergeCell ref="AE71:AN71"/>
    <mergeCell ref="AO71:AV71"/>
    <mergeCell ref="AW71:BD71"/>
    <mergeCell ref="BE71:BL71"/>
    <mergeCell ref="A74:F74"/>
    <mergeCell ref="G74:Y74"/>
    <mergeCell ref="Z74:AD74"/>
    <mergeCell ref="AE74:AN74"/>
    <mergeCell ref="AO74:AV74"/>
    <mergeCell ref="AW74:BD74"/>
    <mergeCell ref="BE74:BL74"/>
    <mergeCell ref="A45:F45"/>
    <mergeCell ref="G45:BL45"/>
    <mergeCell ref="A54:C54"/>
    <mergeCell ref="D54:AB54"/>
    <mergeCell ref="AC54:AJ54"/>
    <mergeCell ref="AK54:AR54"/>
    <mergeCell ref="AS54:AZ54"/>
    <mergeCell ref="A63:C63"/>
    <mergeCell ref="D63:AA63"/>
    <mergeCell ref="AB63:AI63"/>
    <mergeCell ref="AJ63:AQ63"/>
    <mergeCell ref="AR63:AY6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4:BL34"/>
    <mergeCell ref="A35:BL35"/>
    <mergeCell ref="A37:BL37"/>
    <mergeCell ref="A38:F38"/>
    <mergeCell ref="G38:BL38"/>
    <mergeCell ref="A39:F39"/>
    <mergeCell ref="G39:BL39"/>
    <mergeCell ref="A31:F31"/>
    <mergeCell ref="G31:BL31"/>
    <mergeCell ref="A32:F32"/>
    <mergeCell ref="G32:BL32"/>
    <mergeCell ref="A42:F42"/>
    <mergeCell ref="G42:BL42"/>
    <mergeCell ref="A43:F43"/>
    <mergeCell ref="G43:BL43"/>
    <mergeCell ref="A44:F44"/>
    <mergeCell ref="G44:BL44"/>
    <mergeCell ref="A40:F40"/>
    <mergeCell ref="G40:BL40"/>
    <mergeCell ref="A41:F41"/>
    <mergeCell ref="G41:BL41"/>
    <mergeCell ref="A52:C52"/>
    <mergeCell ref="D52:AB52"/>
    <mergeCell ref="AC52:AJ52"/>
    <mergeCell ref="AK52:AR52"/>
    <mergeCell ref="AS52:AZ52"/>
    <mergeCell ref="A46:F46"/>
    <mergeCell ref="G46:BL46"/>
    <mergeCell ref="A48:AZ48"/>
    <mergeCell ref="A49:AZ49"/>
    <mergeCell ref="A50:C51"/>
    <mergeCell ref="D50:AB51"/>
    <mergeCell ref="AC50:AJ51"/>
    <mergeCell ref="AK50:AR51"/>
    <mergeCell ref="AS50:AZ51"/>
    <mergeCell ref="A53:C53"/>
    <mergeCell ref="D53:AB53"/>
    <mergeCell ref="AC53:AJ53"/>
    <mergeCell ref="AK53:AR53"/>
    <mergeCell ref="AS53:AZ53"/>
    <mergeCell ref="A55:C55"/>
    <mergeCell ref="D55:AB55"/>
    <mergeCell ref="AC55:AJ55"/>
    <mergeCell ref="AK55:AR55"/>
    <mergeCell ref="AS55:AZ55"/>
    <mergeCell ref="A61:C61"/>
    <mergeCell ref="D61:AA61"/>
    <mergeCell ref="AB61:AI61"/>
    <mergeCell ref="AJ61:AQ61"/>
    <mergeCell ref="AR61:AY61"/>
    <mergeCell ref="A57:BL57"/>
    <mergeCell ref="A58:AY58"/>
    <mergeCell ref="A59:C60"/>
    <mergeCell ref="D59:AA60"/>
    <mergeCell ref="AB59:AI60"/>
    <mergeCell ref="AJ59:AQ60"/>
    <mergeCell ref="AR59:AY60"/>
    <mergeCell ref="A62:C62"/>
    <mergeCell ref="D62:AA62"/>
    <mergeCell ref="AB62:AI62"/>
    <mergeCell ref="AJ62:AQ62"/>
    <mergeCell ref="AR62:AY62"/>
    <mergeCell ref="A64:C64"/>
    <mergeCell ref="D64:AA64"/>
    <mergeCell ref="AB64:AI64"/>
    <mergeCell ref="AJ64:AQ64"/>
    <mergeCell ref="AR64:AY64"/>
    <mergeCell ref="BE68:BL68"/>
    <mergeCell ref="A68:F68"/>
    <mergeCell ref="G68:Y68"/>
    <mergeCell ref="Z68:AD68"/>
    <mergeCell ref="AE68:AN68"/>
    <mergeCell ref="AO68:AV68"/>
    <mergeCell ref="AW68:BD68"/>
    <mergeCell ref="A66:BL66"/>
    <mergeCell ref="A67:F67"/>
    <mergeCell ref="G67:Y67"/>
    <mergeCell ref="Z67:AD67"/>
    <mergeCell ref="AE67:AN67"/>
    <mergeCell ref="AO67:AV67"/>
    <mergeCell ref="AW67:BD67"/>
    <mergeCell ref="BE67:BL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82:V82"/>
    <mergeCell ref="W82:AM82"/>
    <mergeCell ref="AO82:BG82"/>
    <mergeCell ref="W83:AM83"/>
    <mergeCell ref="AO83:BG83"/>
    <mergeCell ref="A84:F84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</mergeCells>
  <conditionalFormatting sqref="G69:L69">
    <cfRule type="cellIs" dxfId="17" priority="16" stopIfTrue="1" operator="equal">
      <formula>#REF!</formula>
    </cfRule>
  </conditionalFormatting>
  <conditionalFormatting sqref="D53:D54">
    <cfRule type="cellIs" dxfId="16" priority="17" stopIfTrue="1" operator="equal">
      <formula>#REF!</formula>
    </cfRule>
  </conditionalFormatting>
  <conditionalFormatting sqref="A69:F69">
    <cfRule type="cellIs" dxfId="15" priority="18" stopIfTrue="1" operator="equal">
      <formula>0</formula>
    </cfRule>
  </conditionalFormatting>
  <conditionalFormatting sqref="D55">
    <cfRule type="cellIs" dxfId="14" priority="15" stopIfTrue="1" operator="equal">
      <formula>$D53</formula>
    </cfRule>
  </conditionalFormatting>
  <conditionalFormatting sqref="G70:G71">
    <cfRule type="cellIs" dxfId="13" priority="13" stopIfTrue="1" operator="equal">
      <formula>$G69</formula>
    </cfRule>
  </conditionalFormatting>
  <conditionalFormatting sqref="A70:F71">
    <cfRule type="cellIs" dxfId="12" priority="14" stopIfTrue="1" operator="equal">
      <formula>0</formula>
    </cfRule>
  </conditionalFormatting>
  <conditionalFormatting sqref="G72">
    <cfRule type="cellIs" dxfId="11" priority="11" stopIfTrue="1" operator="equal">
      <formula>$G70</formula>
    </cfRule>
  </conditionalFormatting>
  <conditionalFormatting sqref="A72:F72">
    <cfRule type="cellIs" dxfId="10" priority="12" stopIfTrue="1" operator="equal">
      <formula>0</formula>
    </cfRule>
  </conditionalFormatting>
  <conditionalFormatting sqref="G73:G74">
    <cfRule type="cellIs" dxfId="9" priority="9" stopIfTrue="1" operator="equal">
      <formula>$G72</formula>
    </cfRule>
  </conditionalFormatting>
  <conditionalFormatting sqref="A73:F74">
    <cfRule type="cellIs" dxfId="8" priority="10" stopIfTrue="1" operator="equal">
      <formula>0</formula>
    </cfRule>
  </conditionalFormatting>
  <conditionalFormatting sqref="G75">
    <cfRule type="cellIs" dxfId="7" priority="7" stopIfTrue="1" operator="equal">
      <formula>$G73</formula>
    </cfRule>
  </conditionalFormatting>
  <conditionalFormatting sqref="A75:F75">
    <cfRule type="cellIs" dxfId="6" priority="8" stopIfTrue="1" operator="equal">
      <formula>0</formula>
    </cfRule>
  </conditionalFormatting>
  <conditionalFormatting sqref="G76:G77">
    <cfRule type="cellIs" dxfId="5" priority="5" stopIfTrue="1" operator="equal">
      <formula>$G75</formula>
    </cfRule>
  </conditionalFormatting>
  <conditionalFormatting sqref="A76:F77">
    <cfRule type="cellIs" dxfId="4" priority="6" stopIfTrue="1" operator="equal">
      <formula>0</formula>
    </cfRule>
  </conditionalFormatting>
  <conditionalFormatting sqref="G78">
    <cfRule type="cellIs" dxfId="3" priority="3" stopIfTrue="1" operator="equal">
      <formula>$G76</formula>
    </cfRule>
  </conditionalFormatting>
  <conditionalFormatting sqref="A78:F78">
    <cfRule type="cellIs" dxfId="2" priority="4" stopIfTrue="1" operator="equal">
      <formula>0</formula>
    </cfRule>
  </conditionalFormatting>
  <conditionalFormatting sqref="G79">
    <cfRule type="cellIs" dxfId="1" priority="1" stopIfTrue="1" operator="equal">
      <formula>$G78</formula>
    </cfRule>
  </conditionalFormatting>
  <conditionalFormatting sqref="A79:F79">
    <cfRule type="cellIs" dxfId="0" priority="2" stopIfTrue="1" operator="equal">
      <formula>0</formula>
    </cfRule>
  </conditionalFormatting>
  <pageMargins left="0.7" right="0.7" top="0.75" bottom="0.75" header="0.3" footer="0.3"/>
  <pageSetup paperSize="9" scale="60" orientation="landscape" verticalDpi="0" r:id="rId1"/>
  <rowBreaks count="2" manualBreakCount="2">
    <brk id="26" max="63" man="1"/>
    <brk id="64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2025-11-14T07:27:18Z</cp:lastPrinted>
  <dcterms:created xsi:type="dcterms:W3CDTF">2015-06-05T18:19:34Z</dcterms:created>
  <dcterms:modified xsi:type="dcterms:W3CDTF">2025-11-14T09:42:21Z</dcterms:modified>
</cp:coreProperties>
</file>