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E217325-E450-4D38-96E5-8900DF5458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114" i="1" l="1"/>
  <c r="BE115" i="1"/>
  <c r="AW115" i="1"/>
  <c r="AW114" i="1"/>
  <c r="BE103" i="1"/>
  <c r="BE104" i="1"/>
  <c r="BE93" i="1"/>
  <c r="BE92" i="1"/>
  <c r="AK68" i="1"/>
  <c r="AS67" i="1"/>
  <c r="D67" i="1"/>
  <c r="BE113" i="1" l="1"/>
  <c r="BE102" i="1"/>
  <c r="AO90" i="1"/>
  <c r="BE90" i="1" s="1"/>
  <c r="AO91" i="1"/>
  <c r="BE91" i="1" s="1"/>
  <c r="AS66" i="1"/>
  <c r="AS65" i="1"/>
  <c r="D66" i="1"/>
  <c r="G91" i="1" s="1"/>
  <c r="D65" i="1"/>
  <c r="G90" i="1" s="1"/>
  <c r="AS22" i="1"/>
  <c r="AB76" i="1"/>
  <c r="AC64" i="1"/>
  <c r="AC68" i="1" s="1"/>
  <c r="BE108" i="1" l="1"/>
  <c r="BE109" i="1"/>
  <c r="BE110" i="1"/>
  <c r="BE111" i="1"/>
  <c r="BE112" i="1"/>
  <c r="BE97" i="1"/>
  <c r="BE98" i="1"/>
  <c r="BE99" i="1"/>
  <c r="BE100" i="1"/>
  <c r="BE101" i="1"/>
  <c r="AO85" i="1"/>
  <c r="BE85" i="1" s="1"/>
  <c r="AO86" i="1"/>
  <c r="BE86" i="1" s="1"/>
  <c r="AO87" i="1"/>
  <c r="BE87" i="1" s="1"/>
  <c r="AO88" i="1"/>
  <c r="BE88" i="1" s="1"/>
  <c r="AO89" i="1"/>
  <c r="BE89" i="1" s="1"/>
  <c r="BE96" i="1"/>
  <c r="BE95" i="1"/>
  <c r="BE107" i="1"/>
  <c r="BE106" i="1"/>
  <c r="AJ77" i="1"/>
  <c r="AR76" i="1"/>
  <c r="AS63" i="1"/>
  <c r="AS64" i="1"/>
  <c r="D64" i="1"/>
  <c r="D63" i="1"/>
  <c r="AS60" i="1"/>
  <c r="AS61" i="1"/>
  <c r="AS62" i="1"/>
  <c r="D62" i="1"/>
  <c r="D61" i="1"/>
  <c r="D60" i="1"/>
  <c r="U22" i="1"/>
  <c r="AO84" i="1"/>
  <c r="BE84" i="1" s="1"/>
  <c r="AO83" i="1"/>
  <c r="BE83" i="1" s="1"/>
  <c r="AB75" i="1"/>
  <c r="AR75" i="1" s="1"/>
  <c r="AB74" i="1"/>
  <c r="AS59" i="1"/>
  <c r="AS58" i="1"/>
  <c r="AS68" i="1" l="1"/>
  <c r="AB77" i="1"/>
  <c r="AR74" i="1"/>
  <c r="AR77" i="1" s="1"/>
</calcChain>
</file>

<file path=xl/sharedStrings.xml><?xml version="1.0" encoding="utf-8"?>
<sst xmlns="http://schemas.openxmlformats.org/spreadsheetml/2006/main" count="204" uniqueCount="128">
  <si>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</si>
  <si>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</si>
  <si>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 </t>
  </si>
  <si>
    <t>Глеюватська сільська рада</t>
  </si>
  <si>
    <t>(найменування головного розпорядника коштів місцевого бюджету)</t>
  </si>
  <si>
    <t>№</t>
  </si>
  <si>
    <t>ПАСПОРТ</t>
  </si>
  <si>
    <t>1.</t>
  </si>
  <si>
    <t>0100000</t>
  </si>
  <si>
    <t>04339824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</si>
  <si>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</si>
  <si>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</si>
  <si>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</si>
  <si>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</si>
  <si>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</si>
  <si>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</si>
  <si>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</si>
  <si>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0116090</t>
  </si>
  <si>
    <t>6090</t>
  </si>
  <si>
    <t>0640</t>
  </si>
  <si>
    <t>Інша діяльність у сфері житлово-комунального господарства</t>
  </si>
  <si>
    <t>0456300000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</si>
  <si>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</si>
  <si>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</si>
  <si>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</si>
  <si>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</si>
  <si>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</si>
  <si>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</si>
  <si>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</si>
  <si>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</si>
  <si>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</si>
  <si>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</si>
  <si>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</si>
  <si>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</si>
  <si>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</si>
  <si>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Зменшення кількості безпритульних тварин</t>
  </si>
  <si>
    <t>Підвищення рівня безпеки і комфортності життя мешканців</t>
  </si>
  <si>
    <t>7. Мета бюджетної програми</t>
  </si>
  <si>
    <t>8. Завдання бюджетної програми</t>
  </si>
  <si>
    <t>Завдання</t>
  </si>
  <si>
    <t>Створення більш комфортних умов для життя людей та гуманного середовища для існування тварин з а рахунок зменшення чисельності безпритульних тварин на вулицях</t>
  </si>
  <si>
    <t>Розробка і впровадження системи стерилізації, щеплення, профілактичних обробок безпритульних тварин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</si>
  <si>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</si>
  <si>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</si>
  <si>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</si>
  <si>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</si>
  <si>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</si>
  <si>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</si>
  <si>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</si>
  <si>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</si>
  <si>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</si>
  <si>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регулювання чисельності безпритульних тварин гуманними методами на території Глеюватської сільської ради у 2024-2026 роках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</si>
  <si>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</si>
  <si>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</si>
  <si>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</si>
  <si>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</si>
  <si>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</si>
  <si>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оплату послуг по вилову, вакцинації, біостерилізації, іденти в середовище їхного перебування тимчасової перетримки і поверненню особи (собак) в середовище їхнього перебування</t>
  </si>
  <si>
    <t>грн.</t>
  </si>
  <si>
    <t>кошторис</t>
  </si>
  <si>
    <t>продукту</t>
  </si>
  <si>
    <t>кількість тварин</t>
  </si>
  <si>
    <t>од.</t>
  </si>
  <si>
    <t>внутрішній облік</t>
  </si>
  <si>
    <t>кількість послуг з розподілу природного газу</t>
  </si>
  <si>
    <t>послуга</t>
  </si>
  <si>
    <t>розрахунок</t>
  </si>
  <si>
    <t>ефективності</t>
  </si>
  <si>
    <t>середні витрати на 1 особу (собаку)</t>
  </si>
  <si>
    <t>тис.грн.</t>
  </si>
  <si>
    <t>якості</t>
  </si>
  <si>
    <t>забезпечення видатків до фактичної потреби</t>
  </si>
  <si>
    <t>відс.</t>
  </si>
  <si>
    <t>Секретар ради</t>
  </si>
  <si>
    <t>Наталія ДОВЖЕНКО</t>
  </si>
  <si>
    <t>(підпис)</t>
  </si>
  <si>
    <t>(Власне ім’я, ПРІЗВИЩЕ)</t>
  </si>
  <si>
    <t>ПОГОДЖЕНО:</t>
  </si>
  <si>
    <t>Фінансовий відділ Глеюватської сільської ради</t>
  </si>
  <si>
    <t>(Назва місцевого фінансового органу)</t>
  </si>
  <si>
    <t>Начальник фінансового  відділу</t>
  </si>
  <si>
    <t>Тетяна ЛАЗОРЕНКО</t>
  </si>
  <si>
    <t>(Дата погодження)</t>
  </si>
  <si>
    <t>М.П.</t>
  </si>
  <si>
    <t>бюджетної програми місцевого бюджету на 2025  рік</t>
  </si>
  <si>
    <t>Оплата послуг з розподілу природного газу за житлове приміщення, яке відноситься до житлового фонду соціального призначення Глеюватської сільської ради та знаходиться адресою: 53010 Дніпропетровська область, Криворізький р-н, с. Червоне, вул. Незалежності, буд.23, кв. 3</t>
  </si>
  <si>
    <t xml:space="preserve">Оплата послуг по вилову, вакцинації, біостерелізації, ідентифікації, тимчасової перетримки і поверненню особин (собак) в середовище їхнього перебування </t>
  </si>
  <si>
    <t>Експлуатація та технічне обслуговування житлового фонду Глеюватської сільської ради» на 2024-2025 роки</t>
  </si>
  <si>
    <t>Проведення технічної інвентаризації об’єктів нерухомого майна комунальної власності, зі складанням технічних паспортів та реєстрацією в реєстрі будівельної діяльності на території Глеюватської сільської ради Криворізького районну Дніпропетровської області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</si>
  <si>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</si>
  <si>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 xml:space="preserve">Інша діяльність у сфері житлово-комунального
господарства Глеюватської сільської ради» на 2025 рік
</t>
  </si>
  <si>
    <t>Плата за проведення технічної інвентаризації об’єкту нерухомого майна – мереж каналізації,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 с. Шевченківське, в зв’язку із завершенням робіт на об’єкті будівництва: «Реконструкція каналізаційних мереж с. Шевченківське Криворізького район</t>
  </si>
  <si>
    <t>Плата за проведення технічної інвентаризації об’єкту нерухомого майна – водопровідних мереж,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ради, відповідно схеми, в зв’язку із завершенням робіт на об’єкті будівництва: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t>
  </si>
  <si>
    <t>Плата за контрольне геодезичне знімання по об’єкту «Реконструкція каналізаційних мереж с. Шевченківське Криворізького району Дніпропетровської області» Коригування»</t>
  </si>
  <si>
    <t>Плата за контрольне геодезичне знімання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t>
  </si>
  <si>
    <t>Обсяг видатків на оплату послуг з розподілу природного газу за житлове приміщення, яке відноситься до житлового фонду соціального призначення Глеюватської сільської ради та знаходиться адресою: 53010 Дніпропетровська область, Криворізький р-н, с. Червоне, вул. Незалежності, буд.23, кв. 3</t>
  </si>
  <si>
    <t>Обсяг видатків на проведення технічної інвентаризації об’єктів нерухомого майна комунальної власності, зі складанням технічних паспортів та реєстрацією в реєстрі будівельної діяльності на території Глеюватської сільської ради Криворізького районну Дніпропетровської області</t>
  </si>
  <si>
    <t>Обсяг видатків на оплату за проведення технічної інвентаризації об’єкту нерухомого майна – мереж каналізації,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 с. Шевченківське, в зв’язку із завершенням робіт на об’єкті будівництва: «Реконструкція каналізаційних мереж с. Шевченківське Криворізького район</t>
  </si>
  <si>
    <t>Обсяг видатків на оплату  за проведення технічної інвентаризації об’єкту нерухомого майна – водопровідних мереж,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ради, відповідно схеми, в зв’язку із завершенням робіт на об’єкті будівництва: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t>
  </si>
  <si>
    <t>Обсяг видатків на оплату  за контрольне геодезичне знімання по об’єкту «Реконструкція каналізаційних мереж с. Шевченківське Криворізького району Дніпропетровської області» Коригування»</t>
  </si>
  <si>
    <t>Обсяг видатків на плату за контрольне геодезичне знімання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t>
  </si>
  <si>
    <t>кількість об"єктів нерухомого майна, які потребують виготовлення технічного паспорту</t>
  </si>
  <si>
    <t>кількість об"єктів, які підлягають  технічній інвентаризації каналізаційних мереж</t>
  </si>
  <si>
    <t>кількість об"єктів, які підлягають  технічній інвентаризації водоводу</t>
  </si>
  <si>
    <t>кількість об"єктів каналізаційних мереж, які підлягають контрольному топографо-геодезичному зніманню</t>
  </si>
  <si>
    <t>кількість об"єктів водоводу, які підлягають контрольному топографо-геодезичному зніманню</t>
  </si>
  <si>
    <t>середні витрати на 1 об"єкт технічної інвентаризації каналізаційних мереж</t>
  </si>
  <si>
    <t xml:space="preserve">середні витрати на оплату  1 послуги з розподілу природного газу </t>
  </si>
  <si>
    <t>середні витрати на 1 об"єкт технічної інвентаризації водоводу</t>
  </si>
  <si>
    <t>середні витрати на 1 об"єкт нерухомого майна</t>
  </si>
  <si>
    <t>середні витрати на 1 об"єкт з контрольного топографо-геодезичного знімання каналізаційних мереж</t>
  </si>
  <si>
    <t>середні витрати на 1 об"єкт з контрольного топографо-геодезичного знімання водоводу</t>
  </si>
  <si>
    <t>Метою програми є проведення технічної інвентаризації об’єктів нерухомого майна комунальної власності, зі складанням технічних паспортів та реєстрацію в реєстрі будівельної діяльності на території Глеюватської сільської ради, проведення технічної інвентаризації об’єкту нерухомого майна - мереж каналізації та мереж водопостачання,зменшення кількості безпритульних тварин, підвищення рівня безпеки і комфортності життя мешканців, забезпечення службовим житлом працівників громади</t>
  </si>
  <si>
    <t>Плата за послуги з технічної інвентаризації гідротехнічної споруди, що складається з греблі та водоскидної споруди, яка знаходяться на водному об’єкті – ставку, площею 3,57 га на території Глеюватської сільської ради Криворізького району Дніпропетровської області</t>
  </si>
  <si>
    <t>Плата за послуги з технічної інвентаризації гідротехнічної споруди, що складається з греблі, яка знаходяться на водному об’єкті – ставку, площею 21,82 га на території Глеюватської сільської ради Криворізького району Дніпропетровської області</t>
  </si>
  <si>
    <t>кількість гідротехнічних споруд</t>
  </si>
  <si>
    <t>середні витрати на проведення технічної інвентаризації 1 об"єкту гідротехнічної споруди</t>
  </si>
  <si>
    <t xml:space="preserve">Конституція України від 28.06.1996р. №254к/96-ВР (із змінами); Бюджетний кодекс України від 08.07.2010 року №2456-УІ (із змінами та доповненнями), Закон України "Про місцеве самоврядування в Україні" від 21.05.1997 року №280/97-ВР (із змінами);
Постанова Кабінету Міністрів України від 09.03.2006р. №268 "Про упорядкування структури та умов оплати праці працівників апарату органів виконавчої влади, органів прокуратури, судів та інших органів"; наказ Міністерства фінансів України "Про паспорти бюджетних програм" від 29.12.2002 року №1098 (із змінами); наказ Міністерства фінансів України від 20.09.2017 №793 "Про затвердження складових програмної класифікації видатків та кредитування місцевих бюджетів" зі змінами; наказ Міністерства фінансв України від 26.08.2014 №836 "Про деякі питання запровадження програмно-цільового методу складання та виконання місцевих бюджетів"зі змінами;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Закон України "Про захист тварин від жорсткого поводження", Закон України "Про тваринний світ", Закон України "Про охорону навколишнього природного середовища", закон України "Про ветеренарну медицину" , Закон України "Про захист населення від інфекційних хвороб"; рішення сесії сільської ради від 28.02.2025 №2957-ХХХVI/VIII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20 грудня 2024 року № 2816-ХХХV/VIII "Про внесення змін до Програми «Експлуатація та технічне обслуговування житлового фонду Глеюватської сільської ради» на 2024 рік та подовження терміну дії на 2025 рік"; рішення сесії сільської ради від 28.02.2025 №2944-ХХХVI/VIII "Про внесення змін до «Програми регулювання чисельності безпритульних тварин гуманними методами на території  Глеюватської сільської ради у 2024-2026 роках»; рішення сесії сільської ради від 28.02.2025 №2951-ХХХVI/VIII "Про затвердження Програми «Інша діяльність у сфері житлово-комунального господарства Глеюватської сільської ради» на 2025 рік; рішення сесії сільської ради від 14.05.2025 №3082-ХХХVІI/VIII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14.05.2025 року № 3072-ХХХVІІ/VIIІ "Про внесення змін до Програми «Інша діяльність у сфері житлово-комунального господарства Глеюватської сільської ради» на 2025 рік; рішення сесії сільсьткої ради від 31.10.2025 №3398-XLI/VIII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сільсьткої ради від 31.10.2025 №3441-XLI/VIII "Про внесення змін до Програми «Інша діяльність у сфері житлово-комунального господарства Глеюватської сільської ради» на 2025 рік; надходження в натуральній формі згідно авктів приймання передачі від 14 та 21 листопада 2025 року 
</t>
  </si>
  <si>
    <t>Надходження в натуральній формі</t>
  </si>
  <si>
    <t>акт приймання-передачі</t>
  </si>
  <si>
    <t>Обсяг надходжень в натуральній формі (спецодяг)</t>
  </si>
  <si>
    <t>Обсяг надходжень в натуральній формі (флекситанки)</t>
  </si>
  <si>
    <t>кількість комплектів спецодягу</t>
  </si>
  <si>
    <t>кількість флекситанок</t>
  </si>
  <si>
    <t>середня вартість 1 комплекту спецодягу</t>
  </si>
  <si>
    <t>середня вартість 1 флекситанки</t>
  </si>
  <si>
    <t>515-р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</si>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</sst>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0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5" fillId="0" borderId="0" xfId="0" applyFont="1"/>
    <xf numFmtId="4" fontId="1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30"/>
  <sheetViews>
    <sheetView tabSelected="1" view="pageBreakPreview" zoomScale="89" zoomScaleNormal="100" zoomScaleSheetLayoutView="89" workbookViewId="0">
      <selection activeCell="BT22" sqref="BT21:BT22"/>
    </sheetView>
  </sheetViews>
  <sheetFormatPr defaultRowHeight="15" x14ac:dyDescent="0.25"/>
  <cols>
    <col min="1" max="54" width="2.85546875" style="1" customWidth="1"/>
    <col min="55" max="55" width="3.5703125" style="1" customWidth="1"/>
    <col min="56" max="65" width="2.85546875" style="1" customWidth="1"/>
  </cols>
  <sheetData>
    <row r="1" spans="1:65" ht="48" customHeight="1" x14ac:dyDescent="0.25">
      <c r="AO1" s="107" t="s">
        <v>0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65" ht="15.75" x14ac:dyDescent="0.25">
      <c r="AO2" s="69" t="s">
        <v>1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65" x14ac:dyDescent="0.25">
      <c r="AO3" s="76" t="s">
        <v>2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5" x14ac:dyDescent="0.25">
      <c r="AO4" s="108" t="s">
        <v>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5" x14ac:dyDescent="0.25">
      <c r="AO5" s="110" t="s">
        <v>4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65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65" x14ac:dyDescent="0.25">
      <c r="AO7" s="105" t="s">
        <v>127</v>
      </c>
      <c r="AP7" s="77"/>
      <c r="AQ7" s="77"/>
      <c r="AR7" s="77"/>
      <c r="AS7" s="77"/>
      <c r="AT7" s="77"/>
      <c r="AU7" s="77"/>
      <c r="AV7" s="1" t="s">
        <v>5</v>
      </c>
      <c r="AW7" s="105" t="s">
        <v>126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65" x14ac:dyDescent="0.25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65" ht="15.75" x14ac:dyDescent="0.25">
      <c r="A10" s="106" t="s">
        <v>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65" ht="15.75" x14ac:dyDescent="0.25">
      <c r="A11" s="106" t="s">
        <v>84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65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5" x14ac:dyDescent="0.25">
      <c r="A13" s="5" t="s">
        <v>7</v>
      </c>
      <c r="B13" s="97" t="s">
        <v>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6"/>
      <c r="N13" s="104" t="s">
        <v>3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"/>
      <c r="AU13" s="97" t="s">
        <v>9</v>
      </c>
      <c r="AV13" s="98"/>
      <c r="AW13" s="98"/>
      <c r="AX13" s="98"/>
      <c r="AY13" s="98"/>
      <c r="AZ13" s="98"/>
      <c r="BA13" s="98"/>
      <c r="BB13" s="98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x14ac:dyDescent="0.25">
      <c r="A14" s="8"/>
      <c r="B14" s="99" t="s">
        <v>10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8"/>
      <c r="N14" s="102" t="s">
        <v>11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8"/>
      <c r="AU14" s="99" t="s">
        <v>12</v>
      </c>
      <c r="AV14" s="99"/>
      <c r="AW14" s="99"/>
      <c r="AX14" s="99"/>
      <c r="AY14" s="99"/>
      <c r="AZ14" s="99"/>
      <c r="BA14" s="99"/>
      <c r="BB14" s="99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</row>
    <row r="15" spans="1:6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9"/>
      <c r="BF15" s="9"/>
      <c r="BG15" s="9"/>
      <c r="BH15" s="9"/>
      <c r="BI15" s="9"/>
      <c r="BJ15" s="9"/>
      <c r="BK15" s="9"/>
      <c r="BL15" s="9"/>
      <c r="BM15"/>
    </row>
    <row r="16" spans="1:65" x14ac:dyDescent="0.25">
      <c r="A16" s="10" t="s">
        <v>13</v>
      </c>
      <c r="B16" s="97" t="s">
        <v>14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6"/>
      <c r="N16" s="104" t="s">
        <v>3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"/>
      <c r="AU16" s="97" t="s">
        <v>9</v>
      </c>
      <c r="AV16" s="98"/>
      <c r="AW16" s="98"/>
      <c r="AX16" s="98"/>
      <c r="AY16" s="98"/>
      <c r="AZ16" s="98"/>
      <c r="BA16" s="98"/>
      <c r="BB16" s="98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3"/>
    </row>
    <row r="17" spans="1:65" x14ac:dyDescent="0.25">
      <c r="A17" s="14"/>
      <c r="B17" s="99" t="s">
        <v>10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8"/>
      <c r="N17" s="102" t="s">
        <v>15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8"/>
      <c r="AU17" s="99" t="s">
        <v>12</v>
      </c>
      <c r="AV17" s="99"/>
      <c r="AW17" s="99"/>
      <c r="AX17" s="99"/>
      <c r="AY17" s="99"/>
      <c r="AZ17" s="99"/>
      <c r="BA17" s="99"/>
      <c r="BB17" s="99"/>
      <c r="BC17" s="15"/>
      <c r="BD17" s="15"/>
      <c r="BE17" s="15"/>
      <c r="BF17" s="15"/>
      <c r="BG17" s="15"/>
      <c r="BH17" s="15"/>
      <c r="BI17" s="15"/>
      <c r="BJ17" s="15"/>
      <c r="BK17" s="16"/>
      <c r="BL17" s="15"/>
      <c r="BM17" s="13"/>
    </row>
    <row r="18" spans="1:6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28.5" customHeight="1" x14ac:dyDescent="0.25">
      <c r="A19" s="5" t="s">
        <v>16</v>
      </c>
      <c r="B19" s="97" t="s">
        <v>17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/>
      <c r="N19" s="97" t="s">
        <v>18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11"/>
      <c r="AA19" s="97" t="s">
        <v>19</v>
      </c>
      <c r="AB19" s="98"/>
      <c r="AC19" s="98"/>
      <c r="AD19" s="98"/>
      <c r="AE19" s="98"/>
      <c r="AF19" s="98"/>
      <c r="AG19" s="98"/>
      <c r="AH19" s="98"/>
      <c r="AI19" s="98"/>
      <c r="AJ19" s="11"/>
      <c r="AK19" s="103" t="s">
        <v>20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11"/>
      <c r="BE19" s="97" t="s">
        <v>21</v>
      </c>
      <c r="BF19" s="98"/>
      <c r="BG19" s="98"/>
      <c r="BH19" s="98"/>
      <c r="BI19" s="98"/>
      <c r="BJ19" s="98"/>
      <c r="BK19" s="98"/>
      <c r="BL19" s="98"/>
      <c r="BM19" s="11"/>
    </row>
    <row r="20" spans="1:65" ht="28.5" customHeight="1" x14ac:dyDescent="0.25">
      <c r="A20"/>
      <c r="B20" s="99" t="s">
        <v>10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/>
      <c r="N20" s="99" t="s">
        <v>22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15"/>
      <c r="AA20" s="100" t="s">
        <v>23</v>
      </c>
      <c r="AB20" s="100"/>
      <c r="AC20" s="100"/>
      <c r="AD20" s="100"/>
      <c r="AE20" s="100"/>
      <c r="AF20" s="100"/>
      <c r="AG20" s="100"/>
      <c r="AH20" s="100"/>
      <c r="AI20" s="100"/>
      <c r="AJ20" s="15"/>
      <c r="AK20" s="101" t="s">
        <v>24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5"/>
      <c r="BE20" s="99" t="s">
        <v>25</v>
      </c>
      <c r="BF20" s="99"/>
      <c r="BG20" s="99"/>
      <c r="BH20" s="99"/>
      <c r="BI20" s="99"/>
      <c r="BJ20" s="99"/>
      <c r="BK20" s="99"/>
      <c r="BL20" s="99"/>
      <c r="BM20" s="15"/>
    </row>
    <row r="21" spans="1:65" ht="15.75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spans="1:65" ht="15.75" x14ac:dyDescent="0.25">
      <c r="A22" s="94" t="s">
        <v>26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f>AS22+I23</f>
        <v>1155467.48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27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f>720000+271782+8400-141000+90000</f>
        <v>949182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60" t="s">
        <v>28</v>
      </c>
      <c r="BE22" s="60"/>
      <c r="BF22" s="60"/>
      <c r="BG22" s="60"/>
      <c r="BH22" s="60"/>
      <c r="BI22" s="60"/>
      <c r="BJ22" s="60"/>
      <c r="BK22" s="60"/>
      <c r="BL22" s="60"/>
    </row>
    <row r="23" spans="1:65" ht="15.75" x14ac:dyDescent="0.25">
      <c r="A23" s="60" t="s">
        <v>29</v>
      </c>
      <c r="B23" s="60"/>
      <c r="C23" s="60"/>
      <c r="D23" s="60"/>
      <c r="E23" s="60"/>
      <c r="F23" s="60"/>
      <c r="G23" s="60"/>
      <c r="H23" s="60"/>
      <c r="I23" s="95">
        <v>206285.48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60" t="s">
        <v>30</v>
      </c>
      <c r="U23" s="60"/>
      <c r="V23" s="60"/>
      <c r="W23" s="60"/>
      <c r="X23" s="18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20"/>
      <c r="AP23" s="20"/>
      <c r="AQ23" s="20"/>
      <c r="AR23" s="20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20"/>
      <c r="BE23" s="20"/>
      <c r="BF23" s="20"/>
      <c r="BG23" s="20"/>
      <c r="BH23" s="20"/>
      <c r="BI23" s="20"/>
      <c r="BJ23" s="17"/>
      <c r="BK23" s="17"/>
      <c r="BL23" s="17"/>
    </row>
    <row r="24" spans="1:65" ht="15.75" x14ac:dyDescent="0.25">
      <c r="A24" s="21"/>
      <c r="B24" s="21"/>
      <c r="C24" s="21"/>
      <c r="D24" s="21"/>
      <c r="E24" s="21"/>
      <c r="F24" s="21"/>
      <c r="G24" s="21"/>
      <c r="H24" s="2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1"/>
      <c r="U24" s="21"/>
      <c r="V24" s="21"/>
      <c r="W24" s="21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  <c r="AO24" s="20"/>
      <c r="AP24" s="20"/>
      <c r="AQ24" s="20"/>
      <c r="AR24" s="20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20"/>
      <c r="BE24" s="20"/>
      <c r="BF24" s="20"/>
      <c r="BG24" s="20"/>
      <c r="BH24" s="20"/>
      <c r="BI24" s="20"/>
      <c r="BJ24" s="17"/>
      <c r="BK24" s="17"/>
      <c r="BL24" s="17"/>
    </row>
    <row r="25" spans="1:65" ht="15.75" x14ac:dyDescent="0.25">
      <c r="A25" s="69" t="s">
        <v>31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</row>
    <row r="26" spans="1:65" ht="345.75" customHeight="1" x14ac:dyDescent="0.25">
      <c r="A26" s="88" t="s">
        <v>117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65" ht="15.7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</row>
    <row r="28" spans="1:65" ht="15.75" x14ac:dyDescent="0.25">
      <c r="A28" s="60" t="s">
        <v>32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65" x14ac:dyDescent="0.25">
      <c r="A29" s="90" t="s">
        <v>33</v>
      </c>
      <c r="B29" s="90"/>
      <c r="C29" s="90"/>
      <c r="D29" s="90"/>
      <c r="E29" s="90"/>
      <c r="F29" s="90"/>
      <c r="G29" s="91" t="s">
        <v>34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65" ht="15.75" x14ac:dyDescent="0.25">
      <c r="A30" s="62">
        <v>1</v>
      </c>
      <c r="B30" s="62"/>
      <c r="C30" s="62"/>
      <c r="D30" s="62"/>
      <c r="E30" s="62"/>
      <c r="F30" s="6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65" x14ac:dyDescent="0.25">
      <c r="A31" s="38">
        <v>1</v>
      </c>
      <c r="B31" s="38"/>
      <c r="C31" s="38"/>
      <c r="D31" s="38"/>
      <c r="E31" s="38"/>
      <c r="F31" s="38"/>
      <c r="G31" s="46" t="s">
        <v>35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</row>
    <row r="32" spans="1:65" x14ac:dyDescent="0.25">
      <c r="A32" s="38">
        <v>2</v>
      </c>
      <c r="B32" s="38"/>
      <c r="C32" s="38"/>
      <c r="D32" s="38"/>
      <c r="E32" s="38"/>
      <c r="F32" s="38"/>
      <c r="G32" s="46" t="s">
        <v>36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</row>
    <row r="33" spans="1:64" ht="30.75" customHeight="1" x14ac:dyDescent="0.25">
      <c r="A33" s="38">
        <v>3</v>
      </c>
      <c r="B33" s="38"/>
      <c r="C33" s="38"/>
      <c r="D33" s="38"/>
      <c r="E33" s="38"/>
      <c r="F33" s="38"/>
      <c r="G33" s="46" t="s">
        <v>89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</row>
    <row r="34" spans="1:64" ht="15.7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</row>
    <row r="35" spans="1:64" ht="15.75" x14ac:dyDescent="0.25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64" ht="62.25" customHeight="1" x14ac:dyDescent="0.25">
      <c r="A36" s="88" t="s">
        <v>112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</row>
    <row r="37" spans="1:64" ht="15.7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</row>
    <row r="38" spans="1:64" ht="15.75" x14ac:dyDescent="0.25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64" x14ac:dyDescent="0.25">
      <c r="A39" s="90" t="s">
        <v>33</v>
      </c>
      <c r="B39" s="90"/>
      <c r="C39" s="90"/>
      <c r="D39" s="90"/>
      <c r="E39" s="90"/>
      <c r="F39" s="90"/>
      <c r="G39" s="91" t="s">
        <v>39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64" ht="15.75" x14ac:dyDescent="0.25">
      <c r="A40" s="62">
        <v>1</v>
      </c>
      <c r="B40" s="62"/>
      <c r="C40" s="62"/>
      <c r="D40" s="62"/>
      <c r="E40" s="62"/>
      <c r="F40" s="62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64" x14ac:dyDescent="0.25">
      <c r="A41" s="38">
        <v>1</v>
      </c>
      <c r="B41" s="38"/>
      <c r="C41" s="38"/>
      <c r="D41" s="38"/>
      <c r="E41" s="38"/>
      <c r="F41" s="38"/>
      <c r="G41" s="46" t="s">
        <v>40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64" x14ac:dyDescent="0.25">
      <c r="A42" s="38">
        <v>2</v>
      </c>
      <c r="B42" s="38"/>
      <c r="C42" s="38"/>
      <c r="D42" s="38"/>
      <c r="E42" s="38"/>
      <c r="F42" s="38"/>
      <c r="G42" s="46" t="s">
        <v>41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64" ht="33" customHeight="1" x14ac:dyDescent="0.25">
      <c r="A43" s="38">
        <v>3</v>
      </c>
      <c r="B43" s="38"/>
      <c r="C43" s="38"/>
      <c r="D43" s="38"/>
      <c r="E43" s="38"/>
      <c r="F43" s="38"/>
      <c r="G43" s="46" t="s">
        <v>85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8"/>
    </row>
    <row r="44" spans="1:64" ht="30.75" customHeight="1" x14ac:dyDescent="0.25">
      <c r="A44" s="38">
        <v>4</v>
      </c>
      <c r="B44" s="38"/>
      <c r="C44" s="38"/>
      <c r="D44" s="38"/>
      <c r="E44" s="38"/>
      <c r="F44" s="38"/>
      <c r="G44" s="46" t="s">
        <v>88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8"/>
    </row>
    <row r="45" spans="1:64" ht="42.75" customHeight="1" x14ac:dyDescent="0.25">
      <c r="A45" s="38">
        <v>5</v>
      </c>
      <c r="B45" s="38"/>
      <c r="C45" s="38"/>
      <c r="D45" s="38"/>
      <c r="E45" s="38"/>
      <c r="F45" s="38"/>
      <c r="G45" s="46" t="s">
        <v>91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8"/>
    </row>
    <row r="46" spans="1:64" ht="42.75" customHeight="1" x14ac:dyDescent="0.25">
      <c r="A46" s="38">
        <v>6</v>
      </c>
      <c r="B46" s="38"/>
      <c r="C46" s="38"/>
      <c r="D46" s="38"/>
      <c r="E46" s="38"/>
      <c r="F46" s="38"/>
      <c r="G46" s="46" t="s">
        <v>92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8"/>
    </row>
    <row r="47" spans="1:64" ht="24" customHeight="1" x14ac:dyDescent="0.25">
      <c r="A47" s="38">
        <v>7</v>
      </c>
      <c r="B47" s="38"/>
      <c r="C47" s="38"/>
      <c r="D47" s="38"/>
      <c r="E47" s="38"/>
      <c r="F47" s="38"/>
      <c r="G47" s="46" t="s">
        <v>93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8"/>
    </row>
    <row r="48" spans="1:64" ht="33" customHeight="1" x14ac:dyDescent="0.25">
      <c r="A48" s="38">
        <v>8</v>
      </c>
      <c r="B48" s="38"/>
      <c r="C48" s="38"/>
      <c r="D48" s="38"/>
      <c r="E48" s="38"/>
      <c r="F48" s="38"/>
      <c r="G48" s="46" t="s">
        <v>94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8"/>
    </row>
    <row r="49" spans="1:64" ht="42.75" customHeight="1" x14ac:dyDescent="0.25">
      <c r="A49" s="38">
        <v>9</v>
      </c>
      <c r="B49" s="38"/>
      <c r="C49" s="38"/>
      <c r="D49" s="38"/>
      <c r="E49" s="38"/>
      <c r="F49" s="38"/>
      <c r="G49" s="46" t="s">
        <v>113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8"/>
    </row>
    <row r="50" spans="1:64" ht="34.5" customHeight="1" x14ac:dyDescent="0.25">
      <c r="A50" s="38">
        <v>10</v>
      </c>
      <c r="B50" s="38"/>
      <c r="C50" s="38"/>
      <c r="D50" s="38"/>
      <c r="E50" s="38"/>
      <c r="F50" s="38"/>
      <c r="G50" s="46" t="s">
        <v>114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8"/>
    </row>
    <row r="51" spans="1:64" ht="34.5" customHeight="1" x14ac:dyDescent="0.25">
      <c r="A51" s="38">
        <v>11</v>
      </c>
      <c r="B51" s="38"/>
      <c r="C51" s="38"/>
      <c r="D51" s="38"/>
      <c r="E51" s="38"/>
      <c r="F51" s="38"/>
      <c r="G51" s="46" t="s">
        <v>118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8"/>
    </row>
    <row r="52" spans="1:64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</row>
    <row r="53" spans="1:64" ht="15.75" x14ac:dyDescent="0.25">
      <c r="A53" s="60" t="s">
        <v>42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</row>
    <row r="54" spans="1:64" x14ac:dyDescent="0.25">
      <c r="A54" s="61" t="s">
        <v>43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27"/>
      <c r="BB54" s="27"/>
      <c r="BC54" s="27"/>
      <c r="BD54" s="27"/>
      <c r="BE54" s="27"/>
      <c r="BF54" s="27"/>
      <c r="BG54" s="27"/>
      <c r="BH54" s="27"/>
      <c r="BI54" s="28"/>
      <c r="BJ54" s="28"/>
      <c r="BK54" s="28"/>
      <c r="BL54" s="28"/>
    </row>
    <row r="55" spans="1:64" ht="15.75" x14ac:dyDescent="0.25">
      <c r="A55" s="62" t="s">
        <v>33</v>
      </c>
      <c r="B55" s="62"/>
      <c r="C55" s="62"/>
      <c r="D55" s="63" t="s">
        <v>44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62" t="s">
        <v>45</v>
      </c>
      <c r="AD55" s="62"/>
      <c r="AE55" s="62"/>
      <c r="AF55" s="62"/>
      <c r="AG55" s="62"/>
      <c r="AH55" s="62"/>
      <c r="AI55" s="62"/>
      <c r="AJ55" s="62"/>
      <c r="AK55" s="62" t="s">
        <v>46</v>
      </c>
      <c r="AL55" s="62"/>
      <c r="AM55" s="62"/>
      <c r="AN55" s="62"/>
      <c r="AO55" s="62"/>
      <c r="AP55" s="62"/>
      <c r="AQ55" s="62"/>
      <c r="AR55" s="62"/>
      <c r="AS55" s="62" t="s">
        <v>47</v>
      </c>
      <c r="AT55" s="62"/>
      <c r="AU55" s="62"/>
      <c r="AV55" s="62"/>
      <c r="AW55" s="62"/>
      <c r="AX55" s="62"/>
      <c r="AY55" s="62"/>
      <c r="AZ55" s="62"/>
      <c r="BA55" s="29"/>
      <c r="BB55" s="29"/>
      <c r="BC55" s="29"/>
      <c r="BD55" s="29"/>
      <c r="BE55" s="29"/>
      <c r="BF55" s="29"/>
      <c r="BG55" s="29"/>
      <c r="BH55" s="29"/>
    </row>
    <row r="56" spans="1:64" ht="15.75" x14ac:dyDescent="0.25">
      <c r="A56" s="62"/>
      <c r="B56" s="62"/>
      <c r="C56" s="62"/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8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29"/>
      <c r="BB56" s="29"/>
      <c r="BC56" s="29"/>
      <c r="BD56" s="29"/>
      <c r="BE56" s="29"/>
      <c r="BF56" s="29"/>
      <c r="BG56" s="29"/>
      <c r="BH56" s="29"/>
    </row>
    <row r="57" spans="1:64" ht="15.75" x14ac:dyDescent="0.25">
      <c r="A57" s="62">
        <v>1</v>
      </c>
      <c r="B57" s="62"/>
      <c r="C57" s="62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2"/>
      <c r="AC57" s="62">
        <v>3</v>
      </c>
      <c r="AD57" s="62"/>
      <c r="AE57" s="62"/>
      <c r="AF57" s="62"/>
      <c r="AG57" s="62"/>
      <c r="AH57" s="62"/>
      <c r="AI57" s="62"/>
      <c r="AJ57" s="62"/>
      <c r="AK57" s="62">
        <v>4</v>
      </c>
      <c r="AL57" s="62"/>
      <c r="AM57" s="62"/>
      <c r="AN57" s="62"/>
      <c r="AO57" s="62"/>
      <c r="AP57" s="62"/>
      <c r="AQ57" s="62"/>
      <c r="AR57" s="62"/>
      <c r="AS57" s="62">
        <v>5</v>
      </c>
      <c r="AT57" s="62"/>
      <c r="AU57" s="62"/>
      <c r="AV57" s="62"/>
      <c r="AW57" s="62"/>
      <c r="AX57" s="62"/>
      <c r="AY57" s="62"/>
      <c r="AZ57" s="62"/>
      <c r="BA57" s="29"/>
      <c r="BB57" s="29"/>
      <c r="BC57" s="29"/>
      <c r="BD57" s="29"/>
      <c r="BE57" s="29"/>
      <c r="BF57" s="29"/>
      <c r="BG57" s="29"/>
      <c r="BH57" s="29"/>
    </row>
    <row r="58" spans="1:64" ht="25.5" customHeight="1" x14ac:dyDescent="0.25">
      <c r="A58" s="38">
        <v>1</v>
      </c>
      <c r="B58" s="38"/>
      <c r="C58" s="38"/>
      <c r="D58" s="46" t="s">
        <v>86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8"/>
      <c r="AC58" s="37">
        <v>95000</v>
      </c>
      <c r="AD58" s="37"/>
      <c r="AE58" s="37"/>
      <c r="AF58" s="37"/>
      <c r="AG58" s="37"/>
      <c r="AH58" s="37"/>
      <c r="AI58" s="37"/>
      <c r="AJ58" s="37"/>
      <c r="AK58" s="37">
        <v>0</v>
      </c>
      <c r="AL58" s="37"/>
      <c r="AM58" s="37"/>
      <c r="AN58" s="37"/>
      <c r="AO58" s="37"/>
      <c r="AP58" s="37"/>
      <c r="AQ58" s="37"/>
      <c r="AR58" s="37"/>
      <c r="AS58" s="37">
        <f>AC58+AK58</f>
        <v>95000</v>
      </c>
      <c r="AT58" s="37"/>
      <c r="AU58" s="37"/>
      <c r="AV58" s="37"/>
      <c r="AW58" s="37"/>
      <c r="AX58" s="37"/>
      <c r="AY58" s="37"/>
      <c r="AZ58" s="37"/>
      <c r="BA58" s="31"/>
      <c r="BB58" s="31"/>
      <c r="BC58" s="31"/>
      <c r="BD58" s="31"/>
      <c r="BE58" s="31"/>
      <c r="BF58" s="31"/>
      <c r="BG58" s="31"/>
      <c r="BH58" s="31"/>
    </row>
    <row r="59" spans="1:64" ht="55.5" customHeight="1" x14ac:dyDescent="0.25">
      <c r="A59" s="38">
        <v>2</v>
      </c>
      <c r="B59" s="38"/>
      <c r="C59" s="38"/>
      <c r="D59" s="46" t="s">
        <v>85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8"/>
      <c r="AC59" s="37">
        <v>8400</v>
      </c>
      <c r="AD59" s="37"/>
      <c r="AE59" s="37"/>
      <c r="AF59" s="37"/>
      <c r="AG59" s="37"/>
      <c r="AH59" s="37"/>
      <c r="AI59" s="37"/>
      <c r="AJ59" s="37"/>
      <c r="AK59" s="37">
        <v>0</v>
      </c>
      <c r="AL59" s="37"/>
      <c r="AM59" s="37"/>
      <c r="AN59" s="37"/>
      <c r="AO59" s="37"/>
      <c r="AP59" s="37"/>
      <c r="AQ59" s="37"/>
      <c r="AR59" s="37"/>
      <c r="AS59" s="37">
        <f>AC59+AK59</f>
        <v>8400</v>
      </c>
      <c r="AT59" s="37"/>
      <c r="AU59" s="37"/>
      <c r="AV59" s="37"/>
      <c r="AW59" s="37"/>
      <c r="AX59" s="37"/>
      <c r="AY59" s="37"/>
      <c r="AZ59" s="37"/>
      <c r="BA59" s="31"/>
      <c r="BB59" s="31"/>
      <c r="BC59" s="31"/>
      <c r="BD59" s="31"/>
      <c r="BE59" s="31"/>
      <c r="BF59" s="31"/>
      <c r="BG59" s="31"/>
      <c r="BH59" s="31"/>
    </row>
    <row r="60" spans="1:64" ht="49.5" customHeight="1" x14ac:dyDescent="0.25">
      <c r="A60" s="38">
        <v>3</v>
      </c>
      <c r="B60" s="38"/>
      <c r="C60" s="38"/>
      <c r="D60" s="46" t="str">
        <f t="shared" ref="D60:D67" si="0">G44</f>
        <v>Проведення технічної інвентаризації об’єктів нерухомого майна комунальної власності, зі складанням технічних паспортів та реєстрацією в реєстрі будівельної діяльності на території Глеюватської сільської ради Криворізького районну Дніпропетровської області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8"/>
      <c r="AC60" s="37">
        <v>640000</v>
      </c>
      <c r="AD60" s="37"/>
      <c r="AE60" s="37"/>
      <c r="AF60" s="37"/>
      <c r="AG60" s="37"/>
      <c r="AH60" s="37"/>
      <c r="AI60" s="37"/>
      <c r="AJ60" s="37"/>
      <c r="AK60" s="37">
        <v>0</v>
      </c>
      <c r="AL60" s="37"/>
      <c r="AM60" s="37"/>
      <c r="AN60" s="37"/>
      <c r="AO60" s="37"/>
      <c r="AP60" s="37"/>
      <c r="AQ60" s="37"/>
      <c r="AR60" s="37"/>
      <c r="AS60" s="37">
        <f t="shared" ref="AS60:AS62" si="1">AC60+AK60</f>
        <v>640000</v>
      </c>
      <c r="AT60" s="37"/>
      <c r="AU60" s="37"/>
      <c r="AV60" s="37"/>
      <c r="AW60" s="37"/>
      <c r="AX60" s="37"/>
      <c r="AY60" s="37"/>
      <c r="AZ60" s="37"/>
      <c r="BA60" s="31"/>
      <c r="BB60" s="31"/>
      <c r="BC60" s="31"/>
      <c r="BD60" s="31"/>
      <c r="BE60" s="31"/>
      <c r="BF60" s="31"/>
      <c r="BG60" s="31"/>
      <c r="BH60" s="31"/>
    </row>
    <row r="61" spans="1:64" ht="78.75" customHeight="1" x14ac:dyDescent="0.25">
      <c r="A61" s="38">
        <v>4</v>
      </c>
      <c r="B61" s="38"/>
      <c r="C61" s="38"/>
      <c r="D61" s="46" t="str">
        <f t="shared" si="0"/>
        <v>Плата за проведення технічної інвентаризації об’єкту нерухомого майна – мереж каналізації,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 с. Шевченківське, в зв’язку із завершенням робіт на об’єкті будівництва: «Реконструкція каналізаційних мереж с. Шевченківське Криворізького район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8"/>
      <c r="AC61" s="37">
        <v>20000</v>
      </c>
      <c r="AD61" s="37"/>
      <c r="AE61" s="37"/>
      <c r="AF61" s="37"/>
      <c r="AG61" s="37"/>
      <c r="AH61" s="37"/>
      <c r="AI61" s="37"/>
      <c r="AJ61" s="37"/>
      <c r="AK61" s="37">
        <v>0</v>
      </c>
      <c r="AL61" s="37"/>
      <c r="AM61" s="37"/>
      <c r="AN61" s="37"/>
      <c r="AO61" s="37"/>
      <c r="AP61" s="37"/>
      <c r="AQ61" s="37"/>
      <c r="AR61" s="37"/>
      <c r="AS61" s="37">
        <f t="shared" si="1"/>
        <v>20000</v>
      </c>
      <c r="AT61" s="37"/>
      <c r="AU61" s="37"/>
      <c r="AV61" s="37"/>
      <c r="AW61" s="37"/>
      <c r="AX61" s="37"/>
      <c r="AY61" s="37"/>
      <c r="AZ61" s="37"/>
      <c r="BA61" s="31"/>
      <c r="BB61" s="31"/>
      <c r="BC61" s="31"/>
      <c r="BD61" s="31"/>
      <c r="BE61" s="31"/>
      <c r="BF61" s="31"/>
      <c r="BG61" s="31"/>
      <c r="BH61" s="31"/>
    </row>
    <row r="62" spans="1:64" ht="93" customHeight="1" x14ac:dyDescent="0.25">
      <c r="A62" s="38">
        <v>5</v>
      </c>
      <c r="B62" s="38"/>
      <c r="C62" s="38"/>
      <c r="D62" s="46" t="str">
        <f t="shared" si="0"/>
        <v>Плата за проведення технічної інвентаризації об’єкту нерухомого майна – водопровідних мереж,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ради, відповідно схеми, в зв’язку із завершенням робіт на об’єкті будівництва: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8"/>
      <c r="AC62" s="37">
        <v>30000</v>
      </c>
      <c r="AD62" s="37"/>
      <c r="AE62" s="37"/>
      <c r="AF62" s="37"/>
      <c r="AG62" s="37"/>
      <c r="AH62" s="37"/>
      <c r="AI62" s="37"/>
      <c r="AJ62" s="37"/>
      <c r="AK62" s="37">
        <v>0</v>
      </c>
      <c r="AL62" s="37"/>
      <c r="AM62" s="37"/>
      <c r="AN62" s="37"/>
      <c r="AO62" s="37"/>
      <c r="AP62" s="37"/>
      <c r="AQ62" s="37"/>
      <c r="AR62" s="37"/>
      <c r="AS62" s="37">
        <f t="shared" si="1"/>
        <v>30000</v>
      </c>
      <c r="AT62" s="37"/>
      <c r="AU62" s="37"/>
      <c r="AV62" s="37"/>
      <c r="AW62" s="37"/>
      <c r="AX62" s="37"/>
      <c r="AY62" s="37"/>
      <c r="AZ62" s="37"/>
      <c r="BA62" s="31"/>
      <c r="BB62" s="31"/>
      <c r="BC62" s="31"/>
      <c r="BD62" s="31"/>
      <c r="BE62" s="31"/>
      <c r="BF62" s="31"/>
      <c r="BG62" s="31"/>
      <c r="BH62" s="31"/>
    </row>
    <row r="63" spans="1:64" ht="39.75" customHeight="1" x14ac:dyDescent="0.25">
      <c r="A63" s="38">
        <v>6</v>
      </c>
      <c r="B63" s="38"/>
      <c r="C63" s="38"/>
      <c r="D63" s="46" t="str">
        <f t="shared" si="0"/>
        <v>Плата за контрольне геодезичне знімання по об’єкту «Реконструкція каналізаційних мереж с. Шевченківське Криворізького району Дніпропетровської області» Коригування»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8"/>
      <c r="AC63" s="37">
        <v>65782</v>
      </c>
      <c r="AD63" s="37"/>
      <c r="AE63" s="37"/>
      <c r="AF63" s="37"/>
      <c r="AG63" s="37"/>
      <c r="AH63" s="37"/>
      <c r="AI63" s="37"/>
      <c r="AJ63" s="37"/>
      <c r="AK63" s="37">
        <v>0</v>
      </c>
      <c r="AL63" s="37"/>
      <c r="AM63" s="37"/>
      <c r="AN63" s="37"/>
      <c r="AO63" s="37"/>
      <c r="AP63" s="37"/>
      <c r="AQ63" s="37"/>
      <c r="AR63" s="37"/>
      <c r="AS63" s="37">
        <f t="shared" ref="AS63:AS64" si="2">AC63+AK63</f>
        <v>65782</v>
      </c>
      <c r="AT63" s="37"/>
      <c r="AU63" s="37"/>
      <c r="AV63" s="37"/>
      <c r="AW63" s="37"/>
      <c r="AX63" s="37"/>
      <c r="AY63" s="37"/>
      <c r="AZ63" s="37"/>
      <c r="BA63" s="31"/>
      <c r="BB63" s="31"/>
      <c r="BC63" s="31"/>
      <c r="BD63" s="31"/>
      <c r="BE63" s="31"/>
      <c r="BF63" s="31"/>
      <c r="BG63" s="31"/>
      <c r="BH63" s="31"/>
    </row>
    <row r="64" spans="1:64" ht="39.75" customHeight="1" x14ac:dyDescent="0.25">
      <c r="A64" s="38">
        <v>7</v>
      </c>
      <c r="B64" s="38"/>
      <c r="C64" s="38"/>
      <c r="D64" s="46" t="str">
        <f t="shared" si="0"/>
        <v>Плата за контрольне геодезичне знімання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8"/>
      <c r="AC64" s="37">
        <f>141000-141000</f>
        <v>0</v>
      </c>
      <c r="AD64" s="37"/>
      <c r="AE64" s="37"/>
      <c r="AF64" s="37"/>
      <c r="AG64" s="37"/>
      <c r="AH64" s="37"/>
      <c r="AI64" s="37"/>
      <c r="AJ64" s="37"/>
      <c r="AK64" s="37">
        <v>0</v>
      </c>
      <c r="AL64" s="37"/>
      <c r="AM64" s="37"/>
      <c r="AN64" s="37"/>
      <c r="AO64" s="37"/>
      <c r="AP64" s="37"/>
      <c r="AQ64" s="37"/>
      <c r="AR64" s="37"/>
      <c r="AS64" s="37">
        <f t="shared" si="2"/>
        <v>0</v>
      </c>
      <c r="AT64" s="37"/>
      <c r="AU64" s="37"/>
      <c r="AV64" s="37"/>
      <c r="AW64" s="37"/>
      <c r="AX64" s="37"/>
      <c r="AY64" s="37"/>
      <c r="AZ64" s="37"/>
      <c r="BA64" s="31"/>
      <c r="BB64" s="31"/>
      <c r="BC64" s="31"/>
      <c r="BD64" s="31"/>
      <c r="BE64" s="31"/>
      <c r="BF64" s="31"/>
      <c r="BG64" s="31"/>
      <c r="BH64" s="31"/>
    </row>
    <row r="65" spans="1:65" ht="53.25" customHeight="1" x14ac:dyDescent="0.25">
      <c r="A65" s="38">
        <v>8</v>
      </c>
      <c r="B65" s="38"/>
      <c r="C65" s="38"/>
      <c r="D65" s="46" t="str">
        <f t="shared" si="0"/>
        <v>Плата за послуги з технічної інвентаризації гідротехнічної споруди, що складається з греблі та водоскидної споруди, яка знаходяться на водному об’єкті – ставку, площею 3,57 га на території Глеюватської сільської ради Криворізького району Дніпропетровської області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8"/>
      <c r="AC65" s="37">
        <v>45000</v>
      </c>
      <c r="AD65" s="37"/>
      <c r="AE65" s="37"/>
      <c r="AF65" s="37"/>
      <c r="AG65" s="37"/>
      <c r="AH65" s="37"/>
      <c r="AI65" s="37"/>
      <c r="AJ65" s="37"/>
      <c r="AK65" s="37">
        <v>0</v>
      </c>
      <c r="AL65" s="37"/>
      <c r="AM65" s="37"/>
      <c r="AN65" s="37"/>
      <c r="AO65" s="37"/>
      <c r="AP65" s="37"/>
      <c r="AQ65" s="37"/>
      <c r="AR65" s="37"/>
      <c r="AS65" s="37">
        <f t="shared" ref="AS65:AS66" si="3">AC65+AK65</f>
        <v>45000</v>
      </c>
      <c r="AT65" s="37"/>
      <c r="AU65" s="37"/>
      <c r="AV65" s="37"/>
      <c r="AW65" s="37"/>
      <c r="AX65" s="37"/>
      <c r="AY65" s="37"/>
      <c r="AZ65" s="37"/>
      <c r="BA65" s="31"/>
      <c r="BB65" s="31"/>
      <c r="BC65" s="31"/>
      <c r="BD65" s="31"/>
      <c r="BE65" s="31"/>
      <c r="BF65" s="31"/>
      <c r="BG65" s="31"/>
      <c r="BH65" s="31"/>
    </row>
    <row r="66" spans="1:65" ht="45.75" customHeight="1" x14ac:dyDescent="0.25">
      <c r="A66" s="38">
        <v>9</v>
      </c>
      <c r="B66" s="38"/>
      <c r="C66" s="38"/>
      <c r="D66" s="46" t="str">
        <f t="shared" si="0"/>
        <v>Плата за послуги з технічної інвентаризації гідротехнічної споруди, що складається з греблі, яка знаходяться на водному об’єкті – ставку, площею 21,82 га на території Глеюватської сільської ради Криворізького району Дніпропетровської області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8"/>
      <c r="AC66" s="37">
        <v>45000</v>
      </c>
      <c r="AD66" s="37"/>
      <c r="AE66" s="37"/>
      <c r="AF66" s="37"/>
      <c r="AG66" s="37"/>
      <c r="AH66" s="37"/>
      <c r="AI66" s="37"/>
      <c r="AJ66" s="37"/>
      <c r="AK66" s="37">
        <v>0</v>
      </c>
      <c r="AL66" s="37"/>
      <c r="AM66" s="37"/>
      <c r="AN66" s="37"/>
      <c r="AO66" s="37"/>
      <c r="AP66" s="37"/>
      <c r="AQ66" s="37"/>
      <c r="AR66" s="37"/>
      <c r="AS66" s="37">
        <f t="shared" si="3"/>
        <v>45000</v>
      </c>
      <c r="AT66" s="37"/>
      <c r="AU66" s="37"/>
      <c r="AV66" s="37"/>
      <c r="AW66" s="37"/>
      <c r="AX66" s="37"/>
      <c r="AY66" s="37"/>
      <c r="AZ66" s="37"/>
      <c r="BA66" s="31"/>
      <c r="BB66" s="31"/>
      <c r="BC66" s="31"/>
      <c r="BD66" s="31"/>
      <c r="BE66" s="31"/>
      <c r="BF66" s="31"/>
      <c r="BG66" s="31"/>
      <c r="BH66" s="31"/>
    </row>
    <row r="67" spans="1:65" ht="36" customHeight="1" x14ac:dyDescent="0.25">
      <c r="A67" s="38">
        <v>10</v>
      </c>
      <c r="B67" s="38"/>
      <c r="C67" s="38"/>
      <c r="D67" s="46" t="str">
        <f t="shared" si="0"/>
        <v>Надходження в натуральній формі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8"/>
      <c r="AC67" s="37">
        <v>0</v>
      </c>
      <c r="AD67" s="37"/>
      <c r="AE67" s="37"/>
      <c r="AF67" s="37"/>
      <c r="AG67" s="37"/>
      <c r="AH67" s="37"/>
      <c r="AI67" s="37"/>
      <c r="AJ67" s="37"/>
      <c r="AK67" s="37">
        <v>206285.48</v>
      </c>
      <c r="AL67" s="37"/>
      <c r="AM67" s="37"/>
      <c r="AN67" s="37"/>
      <c r="AO67" s="37"/>
      <c r="AP67" s="37"/>
      <c r="AQ67" s="37"/>
      <c r="AR67" s="37"/>
      <c r="AS67" s="37">
        <f t="shared" ref="AS67" si="4">AC67+AK67</f>
        <v>206285.48</v>
      </c>
      <c r="AT67" s="37"/>
      <c r="AU67" s="37"/>
      <c r="AV67" s="37"/>
      <c r="AW67" s="37"/>
      <c r="AX67" s="37"/>
      <c r="AY67" s="37"/>
      <c r="AZ67" s="37"/>
      <c r="BA67" s="31"/>
      <c r="BB67" s="31"/>
      <c r="BC67" s="31"/>
      <c r="BD67" s="31"/>
      <c r="BE67" s="31"/>
      <c r="BF67" s="31"/>
      <c r="BG67" s="31"/>
      <c r="BH67" s="31"/>
    </row>
    <row r="68" spans="1:65" x14ac:dyDescent="0.25">
      <c r="A68" s="49"/>
      <c r="B68" s="49"/>
      <c r="C68" s="49"/>
      <c r="D68" s="57" t="s">
        <v>48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9"/>
      <c r="AC68" s="56">
        <f>SUM(AC58:AC67)</f>
        <v>949182</v>
      </c>
      <c r="AD68" s="56"/>
      <c r="AE68" s="56"/>
      <c r="AF68" s="56"/>
      <c r="AG68" s="56"/>
      <c r="AH68" s="56"/>
      <c r="AI68" s="56"/>
      <c r="AJ68" s="56"/>
      <c r="AK68" s="56">
        <f>SUM(AK58:AK67)</f>
        <v>206285.48</v>
      </c>
      <c r="AL68" s="56"/>
      <c r="AM68" s="56"/>
      <c r="AN68" s="56"/>
      <c r="AO68" s="56"/>
      <c r="AP68" s="56"/>
      <c r="AQ68" s="56"/>
      <c r="AR68" s="56"/>
      <c r="AS68" s="56">
        <f>SUM(AS58:AS67)</f>
        <v>1155467.48</v>
      </c>
      <c r="AT68" s="56"/>
      <c r="AU68" s="56"/>
      <c r="AV68" s="56"/>
      <c r="AW68" s="56"/>
      <c r="AX68" s="56"/>
      <c r="AY68" s="56"/>
      <c r="AZ68" s="56"/>
      <c r="BA68" s="32"/>
      <c r="BB68" s="32"/>
      <c r="BC68" s="32"/>
      <c r="BD68" s="32"/>
      <c r="BE68" s="32"/>
      <c r="BF68" s="32"/>
      <c r="BG68" s="32"/>
      <c r="BH68" s="32"/>
      <c r="BI68" s="30"/>
      <c r="BJ68" s="30"/>
      <c r="BK68" s="30"/>
      <c r="BL68" s="30"/>
      <c r="BM68" s="30"/>
    </row>
    <row r="70" spans="1:65" ht="15.75" x14ac:dyDescent="0.25">
      <c r="A70" s="69" t="s">
        <v>49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</row>
    <row r="71" spans="1:65" x14ac:dyDescent="0.25">
      <c r="A71" s="61" t="s">
        <v>43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</row>
    <row r="72" spans="1:65" x14ac:dyDescent="0.25">
      <c r="A72" s="62" t="s">
        <v>33</v>
      </c>
      <c r="B72" s="62"/>
      <c r="C72" s="62"/>
      <c r="D72" s="63" t="s">
        <v>50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62" t="s">
        <v>45</v>
      </c>
      <c r="AC72" s="62"/>
      <c r="AD72" s="62"/>
      <c r="AE72" s="62"/>
      <c r="AF72" s="62"/>
      <c r="AG72" s="62"/>
      <c r="AH72" s="62"/>
      <c r="AI72" s="62"/>
      <c r="AJ72" s="62" t="s">
        <v>46</v>
      </c>
      <c r="AK72" s="62"/>
      <c r="AL72" s="62"/>
      <c r="AM72" s="62"/>
      <c r="AN72" s="62"/>
      <c r="AO72" s="62"/>
      <c r="AP72" s="62"/>
      <c r="AQ72" s="62"/>
      <c r="AR72" s="62" t="s">
        <v>47</v>
      </c>
      <c r="AS72" s="62"/>
      <c r="AT72" s="62"/>
      <c r="AU72" s="62"/>
      <c r="AV72" s="62"/>
      <c r="AW72" s="62"/>
      <c r="AX72" s="62"/>
      <c r="AY72" s="62"/>
    </row>
    <row r="73" spans="1:65" x14ac:dyDescent="0.25">
      <c r="A73" s="62"/>
      <c r="B73" s="62"/>
      <c r="C73" s="62"/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8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</row>
    <row r="74" spans="1:65" ht="27.75" customHeight="1" x14ac:dyDescent="0.25">
      <c r="A74" s="38">
        <v>1</v>
      </c>
      <c r="B74" s="38"/>
      <c r="C74" s="38"/>
      <c r="D74" s="46" t="s">
        <v>51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8"/>
      <c r="AB74" s="37">
        <f>AC58</f>
        <v>95000</v>
      </c>
      <c r="AC74" s="37"/>
      <c r="AD74" s="37"/>
      <c r="AE74" s="37"/>
      <c r="AF74" s="37"/>
      <c r="AG74" s="37"/>
      <c r="AH74" s="37"/>
      <c r="AI74" s="37"/>
      <c r="AJ74" s="37">
        <v>0</v>
      </c>
      <c r="AK74" s="37"/>
      <c r="AL74" s="37"/>
      <c r="AM74" s="37"/>
      <c r="AN74" s="37"/>
      <c r="AO74" s="37"/>
      <c r="AP74" s="37"/>
      <c r="AQ74" s="37"/>
      <c r="AR74" s="37">
        <f>AB74+AJ74</f>
        <v>95000</v>
      </c>
      <c r="AS74" s="37"/>
      <c r="AT74" s="37"/>
      <c r="AU74" s="37"/>
      <c r="AV74" s="37"/>
      <c r="AW74" s="37"/>
      <c r="AX74" s="37"/>
      <c r="AY74" s="37"/>
    </row>
    <row r="75" spans="1:65" ht="30" customHeight="1" x14ac:dyDescent="0.25">
      <c r="A75" s="38">
        <v>2</v>
      </c>
      <c r="B75" s="38"/>
      <c r="C75" s="38"/>
      <c r="D75" s="46" t="s">
        <v>87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8"/>
      <c r="AB75" s="37">
        <f>AC59</f>
        <v>8400</v>
      </c>
      <c r="AC75" s="37"/>
      <c r="AD75" s="37"/>
      <c r="AE75" s="37"/>
      <c r="AF75" s="37"/>
      <c r="AG75" s="37"/>
      <c r="AH75" s="37"/>
      <c r="AI75" s="37"/>
      <c r="AJ75" s="37">
        <v>0</v>
      </c>
      <c r="AK75" s="37"/>
      <c r="AL75" s="37"/>
      <c r="AM75" s="37"/>
      <c r="AN75" s="37"/>
      <c r="AO75" s="37"/>
      <c r="AP75" s="37"/>
      <c r="AQ75" s="37"/>
      <c r="AR75" s="37">
        <f>AB75+AJ75</f>
        <v>8400</v>
      </c>
      <c r="AS75" s="37"/>
      <c r="AT75" s="37"/>
      <c r="AU75" s="37"/>
      <c r="AV75" s="37"/>
      <c r="AW75" s="37"/>
      <c r="AX75" s="37"/>
      <c r="AY75" s="37"/>
    </row>
    <row r="76" spans="1:65" ht="30" customHeight="1" x14ac:dyDescent="0.25">
      <c r="A76" s="38">
        <v>3</v>
      </c>
      <c r="B76" s="38"/>
      <c r="C76" s="38"/>
      <c r="D76" s="46" t="s">
        <v>90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8"/>
      <c r="AB76" s="37">
        <f>896782-141000</f>
        <v>755782</v>
      </c>
      <c r="AC76" s="37"/>
      <c r="AD76" s="37"/>
      <c r="AE76" s="37"/>
      <c r="AF76" s="37"/>
      <c r="AG76" s="37"/>
      <c r="AH76" s="37"/>
      <c r="AI76" s="37"/>
      <c r="AJ76" s="37">
        <v>0</v>
      </c>
      <c r="AK76" s="37"/>
      <c r="AL76" s="37"/>
      <c r="AM76" s="37"/>
      <c r="AN76" s="37"/>
      <c r="AO76" s="37"/>
      <c r="AP76" s="37"/>
      <c r="AQ76" s="37"/>
      <c r="AR76" s="37">
        <f>AB76+AJ76</f>
        <v>755782</v>
      </c>
      <c r="AS76" s="37"/>
      <c r="AT76" s="37"/>
      <c r="AU76" s="37"/>
      <c r="AV76" s="37"/>
      <c r="AW76" s="37"/>
      <c r="AX76" s="37"/>
      <c r="AY76" s="37"/>
    </row>
    <row r="77" spans="1:65" x14ac:dyDescent="0.25">
      <c r="A77" s="49"/>
      <c r="B77" s="49"/>
      <c r="C77" s="49"/>
      <c r="D77" s="57" t="s">
        <v>47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9"/>
      <c r="AB77" s="56">
        <f>SUM(AB74:AB76)</f>
        <v>859182</v>
      </c>
      <c r="AC77" s="56"/>
      <c r="AD77" s="56"/>
      <c r="AE77" s="56"/>
      <c r="AF77" s="56"/>
      <c r="AG77" s="56"/>
      <c r="AH77" s="56"/>
      <c r="AI77" s="56"/>
      <c r="AJ77" s="56">
        <f t="shared" ref="AJ77" si="5">SUM(AJ74:AJ76)</f>
        <v>0</v>
      </c>
      <c r="AK77" s="56"/>
      <c r="AL77" s="56"/>
      <c r="AM77" s="56"/>
      <c r="AN77" s="56"/>
      <c r="AO77" s="56"/>
      <c r="AP77" s="56"/>
      <c r="AQ77" s="56"/>
      <c r="AR77" s="56">
        <f t="shared" ref="AR77" si="6">SUM(AR74:AR76)</f>
        <v>859182</v>
      </c>
      <c r="AS77" s="56"/>
      <c r="AT77" s="56"/>
      <c r="AU77" s="56"/>
      <c r="AV77" s="56"/>
      <c r="AW77" s="56"/>
      <c r="AX77" s="56"/>
      <c r="AY77" s="56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</row>
    <row r="79" spans="1:65" ht="15.75" x14ac:dyDescent="0.25">
      <c r="A79" s="60" t="s">
        <v>52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</row>
    <row r="80" spans="1:65" ht="15.75" x14ac:dyDescent="0.25">
      <c r="A80" s="62" t="s">
        <v>33</v>
      </c>
      <c r="B80" s="62"/>
      <c r="C80" s="62"/>
      <c r="D80" s="62"/>
      <c r="E80" s="62"/>
      <c r="F80" s="62"/>
      <c r="G80" s="70" t="s">
        <v>53</v>
      </c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2"/>
      <c r="Z80" s="62" t="s">
        <v>54</v>
      </c>
      <c r="AA80" s="62"/>
      <c r="AB80" s="62"/>
      <c r="AC80" s="62"/>
      <c r="AD80" s="62"/>
      <c r="AE80" s="62" t="s">
        <v>55</v>
      </c>
      <c r="AF80" s="62"/>
      <c r="AG80" s="62"/>
      <c r="AH80" s="62"/>
      <c r="AI80" s="62"/>
      <c r="AJ80" s="62"/>
      <c r="AK80" s="62"/>
      <c r="AL80" s="62"/>
      <c r="AM80" s="62"/>
      <c r="AN80" s="62"/>
      <c r="AO80" s="70" t="s">
        <v>45</v>
      </c>
      <c r="AP80" s="71"/>
      <c r="AQ80" s="71"/>
      <c r="AR80" s="71"/>
      <c r="AS80" s="71"/>
      <c r="AT80" s="71"/>
      <c r="AU80" s="71"/>
      <c r="AV80" s="72"/>
      <c r="AW80" s="70" t="s">
        <v>46</v>
      </c>
      <c r="AX80" s="71"/>
      <c r="AY80" s="71"/>
      <c r="AZ80" s="71"/>
      <c r="BA80" s="71"/>
      <c r="BB80" s="71"/>
      <c r="BC80" s="71"/>
      <c r="BD80" s="72"/>
      <c r="BE80" s="70" t="s">
        <v>47</v>
      </c>
      <c r="BF80" s="71"/>
      <c r="BG80" s="71"/>
      <c r="BH80" s="71"/>
      <c r="BI80" s="71"/>
      <c r="BJ80" s="71"/>
      <c r="BK80" s="71"/>
      <c r="BL80" s="72"/>
    </row>
    <row r="81" spans="1:65" ht="15.75" x14ac:dyDescent="0.25">
      <c r="A81" s="62">
        <v>1</v>
      </c>
      <c r="B81" s="62"/>
      <c r="C81" s="62"/>
      <c r="D81" s="62"/>
      <c r="E81" s="62"/>
      <c r="F81" s="62"/>
      <c r="G81" s="70">
        <v>2</v>
      </c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2"/>
      <c r="Z81" s="62">
        <v>3</v>
      </c>
      <c r="AA81" s="62"/>
      <c r="AB81" s="62"/>
      <c r="AC81" s="62"/>
      <c r="AD81" s="62"/>
      <c r="AE81" s="62">
        <v>4</v>
      </c>
      <c r="AF81" s="62"/>
      <c r="AG81" s="62"/>
      <c r="AH81" s="62"/>
      <c r="AI81" s="62"/>
      <c r="AJ81" s="62"/>
      <c r="AK81" s="62"/>
      <c r="AL81" s="62"/>
      <c r="AM81" s="62"/>
      <c r="AN81" s="62"/>
      <c r="AO81" s="62">
        <v>5</v>
      </c>
      <c r="AP81" s="62"/>
      <c r="AQ81" s="62"/>
      <c r="AR81" s="62"/>
      <c r="AS81" s="62"/>
      <c r="AT81" s="62"/>
      <c r="AU81" s="62"/>
      <c r="AV81" s="62"/>
      <c r="AW81" s="62">
        <v>6</v>
      </c>
      <c r="AX81" s="62"/>
      <c r="AY81" s="62"/>
      <c r="AZ81" s="62"/>
      <c r="BA81" s="62"/>
      <c r="BB81" s="62"/>
      <c r="BC81" s="62"/>
      <c r="BD81" s="62"/>
      <c r="BE81" s="62">
        <v>7</v>
      </c>
      <c r="BF81" s="62"/>
      <c r="BG81" s="62"/>
      <c r="BH81" s="62"/>
      <c r="BI81" s="62"/>
      <c r="BJ81" s="62"/>
      <c r="BK81" s="62"/>
      <c r="BL81" s="62"/>
    </row>
    <row r="82" spans="1:65" x14ac:dyDescent="0.25">
      <c r="A82" s="49">
        <v>0</v>
      </c>
      <c r="B82" s="49"/>
      <c r="C82" s="49"/>
      <c r="D82" s="49"/>
      <c r="E82" s="49"/>
      <c r="F82" s="49"/>
      <c r="G82" s="50" t="s">
        <v>56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53"/>
      <c r="AA82" s="53"/>
      <c r="AB82" s="53"/>
      <c r="AC82" s="53"/>
      <c r="AD82" s="53"/>
      <c r="AE82" s="54"/>
      <c r="AF82" s="54"/>
      <c r="AG82" s="54"/>
      <c r="AH82" s="54"/>
      <c r="AI82" s="54"/>
      <c r="AJ82" s="54"/>
      <c r="AK82" s="54"/>
      <c r="AL82" s="54"/>
      <c r="AM82" s="54"/>
      <c r="AN82" s="55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30"/>
    </row>
    <row r="83" spans="1:65" ht="58.5" customHeight="1" x14ac:dyDescent="0.25">
      <c r="A83" s="38">
        <v>1</v>
      </c>
      <c r="B83" s="38"/>
      <c r="C83" s="38"/>
      <c r="D83" s="38"/>
      <c r="E83" s="38"/>
      <c r="F83" s="38"/>
      <c r="G83" s="39" t="s">
        <v>57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42" t="s">
        <v>58</v>
      </c>
      <c r="AA83" s="42"/>
      <c r="AB83" s="42"/>
      <c r="AC83" s="42"/>
      <c r="AD83" s="42"/>
      <c r="AE83" s="42" t="s">
        <v>59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7">
        <f t="shared" ref="AO83:AO91" si="7">AC58</f>
        <v>95000</v>
      </c>
      <c r="AP83" s="37"/>
      <c r="AQ83" s="37"/>
      <c r="AR83" s="37"/>
      <c r="AS83" s="37"/>
      <c r="AT83" s="37"/>
      <c r="AU83" s="37"/>
      <c r="AV83" s="37"/>
      <c r="AW83" s="37">
        <v>0</v>
      </c>
      <c r="AX83" s="37"/>
      <c r="AY83" s="37"/>
      <c r="AZ83" s="37"/>
      <c r="BA83" s="37"/>
      <c r="BB83" s="37"/>
      <c r="BC83" s="37"/>
      <c r="BD83" s="37"/>
      <c r="BE83" s="37">
        <f>AW83+AO83</f>
        <v>95000</v>
      </c>
      <c r="BF83" s="37"/>
      <c r="BG83" s="37"/>
      <c r="BH83" s="37"/>
      <c r="BI83" s="37"/>
      <c r="BJ83" s="37"/>
      <c r="BK83" s="37"/>
      <c r="BL83" s="37"/>
    </row>
    <row r="84" spans="1:65" ht="72.75" customHeight="1" x14ac:dyDescent="0.25">
      <c r="A84" s="38">
        <v>2</v>
      </c>
      <c r="B84" s="38"/>
      <c r="C84" s="38"/>
      <c r="D84" s="38"/>
      <c r="E84" s="38"/>
      <c r="F84" s="38"/>
      <c r="G84" s="39" t="s">
        <v>95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1"/>
      <c r="Z84" s="42" t="s">
        <v>58</v>
      </c>
      <c r="AA84" s="42"/>
      <c r="AB84" s="42"/>
      <c r="AC84" s="42"/>
      <c r="AD84" s="42"/>
      <c r="AE84" s="42" t="s">
        <v>59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7">
        <f t="shared" si="7"/>
        <v>8400</v>
      </c>
      <c r="AP84" s="37"/>
      <c r="AQ84" s="37"/>
      <c r="AR84" s="37"/>
      <c r="AS84" s="37"/>
      <c r="AT84" s="37"/>
      <c r="AU84" s="37"/>
      <c r="AV84" s="37"/>
      <c r="AW84" s="37">
        <v>0</v>
      </c>
      <c r="AX84" s="37"/>
      <c r="AY84" s="37"/>
      <c r="AZ84" s="37"/>
      <c r="BA84" s="37"/>
      <c r="BB84" s="37"/>
      <c r="BC84" s="37"/>
      <c r="BD84" s="37"/>
      <c r="BE84" s="37">
        <f>AW84+AO84</f>
        <v>8400</v>
      </c>
      <c r="BF84" s="37"/>
      <c r="BG84" s="37"/>
      <c r="BH84" s="37"/>
      <c r="BI84" s="37"/>
      <c r="BJ84" s="37"/>
      <c r="BK84" s="37"/>
      <c r="BL84" s="37"/>
    </row>
    <row r="85" spans="1:65" ht="70.5" customHeight="1" x14ac:dyDescent="0.25">
      <c r="A85" s="38">
        <v>3</v>
      </c>
      <c r="B85" s="38"/>
      <c r="C85" s="38"/>
      <c r="D85" s="38"/>
      <c r="E85" s="38"/>
      <c r="F85" s="38"/>
      <c r="G85" s="39" t="s">
        <v>96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42" t="s">
        <v>58</v>
      </c>
      <c r="AA85" s="42"/>
      <c r="AB85" s="42"/>
      <c r="AC85" s="42"/>
      <c r="AD85" s="42"/>
      <c r="AE85" s="42" t="s">
        <v>59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7">
        <f t="shared" si="7"/>
        <v>640000</v>
      </c>
      <c r="AP85" s="37"/>
      <c r="AQ85" s="37"/>
      <c r="AR85" s="37"/>
      <c r="AS85" s="37"/>
      <c r="AT85" s="37"/>
      <c r="AU85" s="37"/>
      <c r="AV85" s="37"/>
      <c r="AW85" s="37">
        <v>0</v>
      </c>
      <c r="AX85" s="37"/>
      <c r="AY85" s="37"/>
      <c r="AZ85" s="37"/>
      <c r="BA85" s="37"/>
      <c r="BB85" s="37"/>
      <c r="BC85" s="37"/>
      <c r="BD85" s="37"/>
      <c r="BE85" s="37">
        <f t="shared" ref="BE85:BE89" si="8">AW85+AO85</f>
        <v>640000</v>
      </c>
      <c r="BF85" s="37"/>
      <c r="BG85" s="37"/>
      <c r="BH85" s="37"/>
      <c r="BI85" s="37"/>
      <c r="BJ85" s="37"/>
      <c r="BK85" s="37"/>
      <c r="BL85" s="37"/>
    </row>
    <row r="86" spans="1:65" ht="105" customHeight="1" x14ac:dyDescent="0.25">
      <c r="A86" s="38">
        <v>4</v>
      </c>
      <c r="B86" s="38"/>
      <c r="C86" s="38"/>
      <c r="D86" s="38"/>
      <c r="E86" s="38"/>
      <c r="F86" s="38"/>
      <c r="G86" s="39" t="s">
        <v>97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42" t="s">
        <v>58</v>
      </c>
      <c r="AA86" s="42"/>
      <c r="AB86" s="42"/>
      <c r="AC86" s="42"/>
      <c r="AD86" s="42"/>
      <c r="AE86" s="42" t="s">
        <v>59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7">
        <f t="shared" si="7"/>
        <v>20000</v>
      </c>
      <c r="AP86" s="37"/>
      <c r="AQ86" s="37"/>
      <c r="AR86" s="37"/>
      <c r="AS86" s="37"/>
      <c r="AT86" s="37"/>
      <c r="AU86" s="37"/>
      <c r="AV86" s="37"/>
      <c r="AW86" s="37">
        <v>0</v>
      </c>
      <c r="AX86" s="37"/>
      <c r="AY86" s="37"/>
      <c r="AZ86" s="37"/>
      <c r="BA86" s="37"/>
      <c r="BB86" s="37"/>
      <c r="BC86" s="37"/>
      <c r="BD86" s="37"/>
      <c r="BE86" s="37">
        <f t="shared" si="8"/>
        <v>20000</v>
      </c>
      <c r="BF86" s="37"/>
      <c r="BG86" s="37"/>
      <c r="BH86" s="37"/>
      <c r="BI86" s="37"/>
      <c r="BJ86" s="37"/>
      <c r="BK86" s="37"/>
      <c r="BL86" s="37"/>
    </row>
    <row r="87" spans="1:65" ht="132" customHeight="1" x14ac:dyDescent="0.25">
      <c r="A87" s="38">
        <v>5</v>
      </c>
      <c r="B87" s="38"/>
      <c r="C87" s="38"/>
      <c r="D87" s="38"/>
      <c r="E87" s="38"/>
      <c r="F87" s="38"/>
      <c r="G87" s="39" t="s">
        <v>98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42" t="s">
        <v>58</v>
      </c>
      <c r="AA87" s="42"/>
      <c r="AB87" s="42"/>
      <c r="AC87" s="42"/>
      <c r="AD87" s="42"/>
      <c r="AE87" s="42" t="s">
        <v>59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7">
        <f t="shared" si="7"/>
        <v>30000</v>
      </c>
      <c r="AP87" s="37"/>
      <c r="AQ87" s="37"/>
      <c r="AR87" s="37"/>
      <c r="AS87" s="37"/>
      <c r="AT87" s="37"/>
      <c r="AU87" s="37"/>
      <c r="AV87" s="37"/>
      <c r="AW87" s="37">
        <v>0</v>
      </c>
      <c r="AX87" s="37"/>
      <c r="AY87" s="37"/>
      <c r="AZ87" s="37"/>
      <c r="BA87" s="37"/>
      <c r="BB87" s="37"/>
      <c r="BC87" s="37"/>
      <c r="BD87" s="37"/>
      <c r="BE87" s="37">
        <f t="shared" si="8"/>
        <v>30000</v>
      </c>
      <c r="BF87" s="37"/>
      <c r="BG87" s="37"/>
      <c r="BH87" s="37"/>
      <c r="BI87" s="37"/>
      <c r="BJ87" s="37"/>
      <c r="BK87" s="37"/>
      <c r="BL87" s="37"/>
    </row>
    <row r="88" spans="1:65" ht="48.75" customHeight="1" x14ac:dyDescent="0.25">
      <c r="A88" s="38">
        <v>6</v>
      </c>
      <c r="B88" s="38"/>
      <c r="C88" s="38"/>
      <c r="D88" s="38"/>
      <c r="E88" s="38"/>
      <c r="F88" s="38"/>
      <c r="G88" s="39" t="s">
        <v>99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42" t="s">
        <v>58</v>
      </c>
      <c r="AA88" s="42"/>
      <c r="AB88" s="42"/>
      <c r="AC88" s="42"/>
      <c r="AD88" s="42"/>
      <c r="AE88" s="42" t="s">
        <v>59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7">
        <f t="shared" si="7"/>
        <v>65782</v>
      </c>
      <c r="AP88" s="37"/>
      <c r="AQ88" s="37"/>
      <c r="AR88" s="37"/>
      <c r="AS88" s="37"/>
      <c r="AT88" s="37"/>
      <c r="AU88" s="37"/>
      <c r="AV88" s="37"/>
      <c r="AW88" s="37">
        <v>0</v>
      </c>
      <c r="AX88" s="37"/>
      <c r="AY88" s="37"/>
      <c r="AZ88" s="37"/>
      <c r="BA88" s="37"/>
      <c r="BB88" s="37"/>
      <c r="BC88" s="37"/>
      <c r="BD88" s="37"/>
      <c r="BE88" s="37">
        <f t="shared" si="8"/>
        <v>65782</v>
      </c>
      <c r="BF88" s="37"/>
      <c r="BG88" s="37"/>
      <c r="BH88" s="37"/>
      <c r="BI88" s="37"/>
      <c r="BJ88" s="37"/>
      <c r="BK88" s="37"/>
      <c r="BL88" s="37"/>
    </row>
    <row r="89" spans="1:65" ht="65.25" customHeight="1" x14ac:dyDescent="0.25">
      <c r="A89" s="38">
        <v>7</v>
      </c>
      <c r="B89" s="38"/>
      <c r="C89" s="38"/>
      <c r="D89" s="38"/>
      <c r="E89" s="38"/>
      <c r="F89" s="38"/>
      <c r="G89" s="39" t="s">
        <v>100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1"/>
      <c r="Z89" s="42" t="s">
        <v>58</v>
      </c>
      <c r="AA89" s="42"/>
      <c r="AB89" s="42"/>
      <c r="AC89" s="42"/>
      <c r="AD89" s="42"/>
      <c r="AE89" s="42" t="s">
        <v>59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7">
        <f t="shared" si="7"/>
        <v>0</v>
      </c>
      <c r="AP89" s="37"/>
      <c r="AQ89" s="37"/>
      <c r="AR89" s="37"/>
      <c r="AS89" s="37"/>
      <c r="AT89" s="37"/>
      <c r="AU89" s="37"/>
      <c r="AV89" s="37"/>
      <c r="AW89" s="37">
        <v>0</v>
      </c>
      <c r="AX89" s="37"/>
      <c r="AY89" s="37"/>
      <c r="AZ89" s="37"/>
      <c r="BA89" s="37"/>
      <c r="BB89" s="37"/>
      <c r="BC89" s="37"/>
      <c r="BD89" s="37"/>
      <c r="BE89" s="37">
        <f t="shared" si="8"/>
        <v>0</v>
      </c>
      <c r="BF89" s="37"/>
      <c r="BG89" s="37"/>
      <c r="BH89" s="37"/>
      <c r="BI89" s="37"/>
      <c r="BJ89" s="37"/>
      <c r="BK89" s="37"/>
      <c r="BL89" s="37"/>
    </row>
    <row r="90" spans="1:65" ht="65.25" customHeight="1" x14ac:dyDescent="0.25">
      <c r="A90" s="38">
        <v>8</v>
      </c>
      <c r="B90" s="38"/>
      <c r="C90" s="38"/>
      <c r="D90" s="38"/>
      <c r="E90" s="38"/>
      <c r="F90" s="38"/>
      <c r="G90" s="39" t="str">
        <f>D65</f>
        <v>Плата за послуги з технічної інвентаризації гідротехнічної споруди, що складається з греблі та водоскидної споруди, яка знаходяться на водному об’єкті – ставку, площею 3,57 га на території Глеюватської сільської ради Криворізького району Дніпропетровської області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1"/>
      <c r="Z90" s="42" t="s">
        <v>58</v>
      </c>
      <c r="AA90" s="42"/>
      <c r="AB90" s="42"/>
      <c r="AC90" s="42"/>
      <c r="AD90" s="42"/>
      <c r="AE90" s="42" t="s">
        <v>59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7">
        <f t="shared" si="7"/>
        <v>45000</v>
      </c>
      <c r="AP90" s="37"/>
      <c r="AQ90" s="37"/>
      <c r="AR90" s="37"/>
      <c r="AS90" s="37"/>
      <c r="AT90" s="37"/>
      <c r="AU90" s="37"/>
      <c r="AV90" s="37"/>
      <c r="AW90" s="37">
        <v>0</v>
      </c>
      <c r="AX90" s="37"/>
      <c r="AY90" s="37"/>
      <c r="AZ90" s="37"/>
      <c r="BA90" s="37"/>
      <c r="BB90" s="37"/>
      <c r="BC90" s="37"/>
      <c r="BD90" s="37"/>
      <c r="BE90" s="37">
        <f t="shared" ref="BE90:BE91" si="9">AW90+AO90</f>
        <v>45000</v>
      </c>
      <c r="BF90" s="37"/>
      <c r="BG90" s="37"/>
      <c r="BH90" s="37"/>
      <c r="BI90" s="37"/>
      <c r="BJ90" s="37"/>
      <c r="BK90" s="37"/>
      <c r="BL90" s="37"/>
    </row>
    <row r="91" spans="1:65" ht="53.25" customHeight="1" x14ac:dyDescent="0.25">
      <c r="A91" s="38">
        <v>9</v>
      </c>
      <c r="B91" s="38"/>
      <c r="C91" s="38"/>
      <c r="D91" s="38"/>
      <c r="E91" s="38"/>
      <c r="F91" s="38"/>
      <c r="G91" s="39" t="str">
        <f>D66</f>
        <v>Плата за послуги з технічної інвентаризації гідротехнічної споруди, що складається з греблі, яка знаходяться на водному об’єкті – ставку, площею 21,82 га на території Глеюватської сільської ради Криворізького району Дніпропетровської області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1"/>
      <c r="Z91" s="42" t="s">
        <v>58</v>
      </c>
      <c r="AA91" s="42"/>
      <c r="AB91" s="42"/>
      <c r="AC91" s="42"/>
      <c r="AD91" s="42"/>
      <c r="AE91" s="42" t="s">
        <v>59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7">
        <f t="shared" si="7"/>
        <v>45000</v>
      </c>
      <c r="AP91" s="37"/>
      <c r="AQ91" s="37"/>
      <c r="AR91" s="37"/>
      <c r="AS91" s="37"/>
      <c r="AT91" s="37"/>
      <c r="AU91" s="37"/>
      <c r="AV91" s="37"/>
      <c r="AW91" s="37">
        <v>0</v>
      </c>
      <c r="AX91" s="37"/>
      <c r="AY91" s="37"/>
      <c r="AZ91" s="37"/>
      <c r="BA91" s="37"/>
      <c r="BB91" s="37"/>
      <c r="BC91" s="37"/>
      <c r="BD91" s="37"/>
      <c r="BE91" s="37">
        <f t="shared" si="9"/>
        <v>45000</v>
      </c>
      <c r="BF91" s="37"/>
      <c r="BG91" s="37"/>
      <c r="BH91" s="37"/>
      <c r="BI91" s="37"/>
      <c r="BJ91" s="37"/>
      <c r="BK91" s="37"/>
      <c r="BL91" s="37"/>
    </row>
    <row r="92" spans="1:65" ht="28.5" customHeight="1" x14ac:dyDescent="0.25">
      <c r="A92" s="38">
        <v>10</v>
      </c>
      <c r="B92" s="38"/>
      <c r="C92" s="38"/>
      <c r="D92" s="38"/>
      <c r="E92" s="38"/>
      <c r="F92" s="38"/>
      <c r="G92" s="43" t="s">
        <v>120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5"/>
      <c r="Z92" s="42" t="s">
        <v>58</v>
      </c>
      <c r="AA92" s="42"/>
      <c r="AB92" s="42"/>
      <c r="AC92" s="42"/>
      <c r="AD92" s="42"/>
      <c r="AE92" s="42" t="s">
        <v>119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7">
        <v>0</v>
      </c>
      <c r="AP92" s="37"/>
      <c r="AQ92" s="37"/>
      <c r="AR92" s="37"/>
      <c r="AS92" s="37"/>
      <c r="AT92" s="37"/>
      <c r="AU92" s="37"/>
      <c r="AV92" s="37"/>
      <c r="AW92" s="37">
        <v>104280</v>
      </c>
      <c r="AX92" s="37"/>
      <c r="AY92" s="37"/>
      <c r="AZ92" s="37"/>
      <c r="BA92" s="37"/>
      <c r="BB92" s="37"/>
      <c r="BC92" s="37"/>
      <c r="BD92" s="37"/>
      <c r="BE92" s="37">
        <f t="shared" ref="BE92" si="10">AW92+AO92</f>
        <v>104280</v>
      </c>
      <c r="BF92" s="37"/>
      <c r="BG92" s="37"/>
      <c r="BH92" s="37"/>
      <c r="BI92" s="37"/>
      <c r="BJ92" s="37"/>
      <c r="BK92" s="37"/>
      <c r="BL92" s="37"/>
    </row>
    <row r="93" spans="1:65" ht="23.25" customHeight="1" x14ac:dyDescent="0.25">
      <c r="A93" s="38">
        <v>11</v>
      </c>
      <c r="B93" s="38"/>
      <c r="C93" s="38"/>
      <c r="D93" s="38"/>
      <c r="E93" s="38"/>
      <c r="F93" s="38"/>
      <c r="G93" s="43" t="s">
        <v>121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5"/>
      <c r="Z93" s="42" t="s">
        <v>58</v>
      </c>
      <c r="AA93" s="42"/>
      <c r="AB93" s="42"/>
      <c r="AC93" s="42"/>
      <c r="AD93" s="42"/>
      <c r="AE93" s="42" t="s">
        <v>119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7">
        <v>0</v>
      </c>
      <c r="AP93" s="37"/>
      <c r="AQ93" s="37"/>
      <c r="AR93" s="37"/>
      <c r="AS93" s="37"/>
      <c r="AT93" s="37"/>
      <c r="AU93" s="37"/>
      <c r="AV93" s="37"/>
      <c r="AW93" s="37">
        <v>102005.48</v>
      </c>
      <c r="AX93" s="37"/>
      <c r="AY93" s="37"/>
      <c r="AZ93" s="37"/>
      <c r="BA93" s="37"/>
      <c r="BB93" s="37"/>
      <c r="BC93" s="37"/>
      <c r="BD93" s="37"/>
      <c r="BE93" s="37">
        <f t="shared" ref="BE93" si="11">AW93+AO93</f>
        <v>102005.48</v>
      </c>
      <c r="BF93" s="37"/>
      <c r="BG93" s="37"/>
      <c r="BH93" s="37"/>
      <c r="BI93" s="37"/>
      <c r="BJ93" s="37"/>
      <c r="BK93" s="37"/>
      <c r="BL93" s="37"/>
    </row>
    <row r="94" spans="1:65" x14ac:dyDescent="0.25">
      <c r="A94" s="49">
        <v>0</v>
      </c>
      <c r="B94" s="49"/>
      <c r="C94" s="49"/>
      <c r="D94" s="49"/>
      <c r="E94" s="49"/>
      <c r="F94" s="49"/>
      <c r="G94" s="85" t="s">
        <v>60</v>
      </c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7"/>
      <c r="Z94" s="53"/>
      <c r="AA94" s="53"/>
      <c r="AB94" s="53"/>
      <c r="AC94" s="53"/>
      <c r="AD94" s="53"/>
      <c r="AE94" s="54"/>
      <c r="AF94" s="54"/>
      <c r="AG94" s="54"/>
      <c r="AH94" s="54"/>
      <c r="AI94" s="54"/>
      <c r="AJ94" s="54"/>
      <c r="AK94" s="54"/>
      <c r="AL94" s="54"/>
      <c r="AM94" s="54"/>
      <c r="AN94" s="55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30"/>
    </row>
    <row r="95" spans="1:65" x14ac:dyDescent="0.25">
      <c r="A95" s="38">
        <v>1</v>
      </c>
      <c r="B95" s="38"/>
      <c r="C95" s="38"/>
      <c r="D95" s="38"/>
      <c r="E95" s="38"/>
      <c r="F95" s="38"/>
      <c r="G95" s="39" t="s">
        <v>61</v>
      </c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1"/>
      <c r="Z95" s="42" t="s">
        <v>62</v>
      </c>
      <c r="AA95" s="42"/>
      <c r="AB95" s="42"/>
      <c r="AC95" s="42"/>
      <c r="AD95" s="42"/>
      <c r="AE95" s="39" t="s">
        <v>63</v>
      </c>
      <c r="AF95" s="40"/>
      <c r="AG95" s="40"/>
      <c r="AH95" s="40"/>
      <c r="AI95" s="40"/>
      <c r="AJ95" s="40"/>
      <c r="AK95" s="40"/>
      <c r="AL95" s="40"/>
      <c r="AM95" s="40"/>
      <c r="AN95" s="41"/>
      <c r="AO95" s="37">
        <v>19</v>
      </c>
      <c r="AP95" s="37"/>
      <c r="AQ95" s="37"/>
      <c r="AR95" s="37"/>
      <c r="AS95" s="37"/>
      <c r="AT95" s="37"/>
      <c r="AU95" s="37"/>
      <c r="AV95" s="37"/>
      <c r="AW95" s="37">
        <v>0</v>
      </c>
      <c r="AX95" s="37"/>
      <c r="AY95" s="37"/>
      <c r="AZ95" s="37"/>
      <c r="BA95" s="37"/>
      <c r="BB95" s="37"/>
      <c r="BC95" s="37"/>
      <c r="BD95" s="37"/>
      <c r="BE95" s="37">
        <f>AW95+AO95</f>
        <v>19</v>
      </c>
      <c r="BF95" s="37"/>
      <c r="BG95" s="37"/>
      <c r="BH95" s="37"/>
      <c r="BI95" s="37"/>
      <c r="BJ95" s="37"/>
      <c r="BK95" s="37"/>
      <c r="BL95" s="37"/>
    </row>
    <row r="96" spans="1:65" x14ac:dyDescent="0.25">
      <c r="A96" s="38">
        <v>2</v>
      </c>
      <c r="B96" s="38"/>
      <c r="C96" s="38"/>
      <c r="D96" s="38"/>
      <c r="E96" s="38"/>
      <c r="F96" s="38"/>
      <c r="G96" s="39" t="s">
        <v>64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1"/>
      <c r="Z96" s="42" t="s">
        <v>65</v>
      </c>
      <c r="AA96" s="42"/>
      <c r="AB96" s="42"/>
      <c r="AC96" s="42"/>
      <c r="AD96" s="42"/>
      <c r="AE96" s="39" t="s">
        <v>66</v>
      </c>
      <c r="AF96" s="40"/>
      <c r="AG96" s="40"/>
      <c r="AH96" s="40"/>
      <c r="AI96" s="40"/>
      <c r="AJ96" s="40"/>
      <c r="AK96" s="40"/>
      <c r="AL96" s="40"/>
      <c r="AM96" s="40"/>
      <c r="AN96" s="41"/>
      <c r="AO96" s="37">
        <v>12</v>
      </c>
      <c r="AP96" s="37"/>
      <c r="AQ96" s="37"/>
      <c r="AR96" s="37"/>
      <c r="AS96" s="37"/>
      <c r="AT96" s="37"/>
      <c r="AU96" s="37"/>
      <c r="AV96" s="37"/>
      <c r="AW96" s="37">
        <v>0</v>
      </c>
      <c r="AX96" s="37"/>
      <c r="AY96" s="37"/>
      <c r="AZ96" s="37"/>
      <c r="BA96" s="37"/>
      <c r="BB96" s="37"/>
      <c r="BC96" s="37"/>
      <c r="BD96" s="37"/>
      <c r="BE96" s="37">
        <f>AW96+AO96</f>
        <v>12</v>
      </c>
      <c r="BF96" s="37"/>
      <c r="BG96" s="37"/>
      <c r="BH96" s="37"/>
      <c r="BI96" s="37"/>
      <c r="BJ96" s="37"/>
      <c r="BK96" s="37"/>
      <c r="BL96" s="37"/>
    </row>
    <row r="97" spans="1:65" ht="28.5" customHeight="1" x14ac:dyDescent="0.25">
      <c r="A97" s="38">
        <v>3</v>
      </c>
      <c r="B97" s="38"/>
      <c r="C97" s="38"/>
      <c r="D97" s="38"/>
      <c r="E97" s="38"/>
      <c r="F97" s="38"/>
      <c r="G97" s="39" t="s">
        <v>101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1"/>
      <c r="Z97" s="42" t="s">
        <v>62</v>
      </c>
      <c r="AA97" s="42"/>
      <c r="AB97" s="42"/>
      <c r="AC97" s="42"/>
      <c r="AD97" s="42"/>
      <c r="AE97" s="39" t="s">
        <v>63</v>
      </c>
      <c r="AF97" s="40"/>
      <c r="AG97" s="40"/>
      <c r="AH97" s="40"/>
      <c r="AI97" s="40"/>
      <c r="AJ97" s="40"/>
      <c r="AK97" s="40"/>
      <c r="AL97" s="40"/>
      <c r="AM97" s="40"/>
      <c r="AN97" s="41"/>
      <c r="AO97" s="37">
        <v>44</v>
      </c>
      <c r="AP97" s="37"/>
      <c r="AQ97" s="37"/>
      <c r="AR97" s="37"/>
      <c r="AS97" s="37"/>
      <c r="AT97" s="37"/>
      <c r="AU97" s="37"/>
      <c r="AV97" s="37"/>
      <c r="AW97" s="37">
        <v>0</v>
      </c>
      <c r="AX97" s="37"/>
      <c r="AY97" s="37"/>
      <c r="AZ97" s="37"/>
      <c r="BA97" s="37"/>
      <c r="BB97" s="37"/>
      <c r="BC97" s="37"/>
      <c r="BD97" s="37"/>
      <c r="BE97" s="37">
        <f t="shared" ref="BE97:BE101" si="12">AW97+AO97</f>
        <v>44</v>
      </c>
      <c r="BF97" s="37"/>
      <c r="BG97" s="37"/>
      <c r="BH97" s="37"/>
      <c r="BI97" s="37"/>
      <c r="BJ97" s="37"/>
      <c r="BK97" s="37"/>
      <c r="BL97" s="37"/>
    </row>
    <row r="98" spans="1:65" ht="24.75" customHeight="1" x14ac:dyDescent="0.25">
      <c r="A98" s="38">
        <v>4</v>
      </c>
      <c r="B98" s="38"/>
      <c r="C98" s="38"/>
      <c r="D98" s="38"/>
      <c r="E98" s="38"/>
      <c r="F98" s="38"/>
      <c r="G98" s="39" t="s">
        <v>102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1"/>
      <c r="Z98" s="42" t="s">
        <v>62</v>
      </c>
      <c r="AA98" s="42"/>
      <c r="AB98" s="42"/>
      <c r="AC98" s="42"/>
      <c r="AD98" s="42"/>
      <c r="AE98" s="39" t="s">
        <v>63</v>
      </c>
      <c r="AF98" s="40"/>
      <c r="AG98" s="40"/>
      <c r="AH98" s="40"/>
      <c r="AI98" s="40"/>
      <c r="AJ98" s="40"/>
      <c r="AK98" s="40"/>
      <c r="AL98" s="40"/>
      <c r="AM98" s="40"/>
      <c r="AN98" s="41"/>
      <c r="AO98" s="37">
        <v>1</v>
      </c>
      <c r="AP98" s="37"/>
      <c r="AQ98" s="37"/>
      <c r="AR98" s="37"/>
      <c r="AS98" s="37"/>
      <c r="AT98" s="37"/>
      <c r="AU98" s="37"/>
      <c r="AV98" s="37"/>
      <c r="AW98" s="37">
        <v>0</v>
      </c>
      <c r="AX98" s="37"/>
      <c r="AY98" s="37"/>
      <c r="AZ98" s="37"/>
      <c r="BA98" s="37"/>
      <c r="BB98" s="37"/>
      <c r="BC98" s="37"/>
      <c r="BD98" s="37"/>
      <c r="BE98" s="37">
        <f t="shared" si="12"/>
        <v>1</v>
      </c>
      <c r="BF98" s="37"/>
      <c r="BG98" s="37"/>
      <c r="BH98" s="37"/>
      <c r="BI98" s="37"/>
      <c r="BJ98" s="37"/>
      <c r="BK98" s="37"/>
      <c r="BL98" s="37"/>
    </row>
    <row r="99" spans="1:65" ht="29.25" customHeight="1" x14ac:dyDescent="0.25">
      <c r="A99" s="38">
        <v>5</v>
      </c>
      <c r="B99" s="38"/>
      <c r="C99" s="38"/>
      <c r="D99" s="38"/>
      <c r="E99" s="38"/>
      <c r="F99" s="38"/>
      <c r="G99" s="39" t="s">
        <v>103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42" t="s">
        <v>62</v>
      </c>
      <c r="AA99" s="42"/>
      <c r="AB99" s="42"/>
      <c r="AC99" s="42"/>
      <c r="AD99" s="42"/>
      <c r="AE99" s="39" t="s">
        <v>63</v>
      </c>
      <c r="AF99" s="40"/>
      <c r="AG99" s="40"/>
      <c r="AH99" s="40"/>
      <c r="AI99" s="40"/>
      <c r="AJ99" s="40"/>
      <c r="AK99" s="40"/>
      <c r="AL99" s="40"/>
      <c r="AM99" s="40"/>
      <c r="AN99" s="41"/>
      <c r="AO99" s="37">
        <v>1</v>
      </c>
      <c r="AP99" s="37"/>
      <c r="AQ99" s="37"/>
      <c r="AR99" s="37"/>
      <c r="AS99" s="37"/>
      <c r="AT99" s="37"/>
      <c r="AU99" s="37"/>
      <c r="AV99" s="37"/>
      <c r="AW99" s="37">
        <v>0</v>
      </c>
      <c r="AX99" s="37"/>
      <c r="AY99" s="37"/>
      <c r="AZ99" s="37"/>
      <c r="BA99" s="37"/>
      <c r="BB99" s="37"/>
      <c r="BC99" s="37"/>
      <c r="BD99" s="37"/>
      <c r="BE99" s="37">
        <f t="shared" si="12"/>
        <v>1</v>
      </c>
      <c r="BF99" s="37"/>
      <c r="BG99" s="37"/>
      <c r="BH99" s="37"/>
      <c r="BI99" s="37"/>
      <c r="BJ99" s="37"/>
      <c r="BK99" s="37"/>
      <c r="BL99" s="37"/>
    </row>
    <row r="100" spans="1:65" ht="40.5" customHeight="1" x14ac:dyDescent="0.25">
      <c r="A100" s="38">
        <v>6</v>
      </c>
      <c r="B100" s="38"/>
      <c r="C100" s="38"/>
      <c r="D100" s="38"/>
      <c r="E100" s="38"/>
      <c r="F100" s="38"/>
      <c r="G100" s="39" t="s">
        <v>104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1"/>
      <c r="Z100" s="42" t="s">
        <v>62</v>
      </c>
      <c r="AA100" s="42"/>
      <c r="AB100" s="42"/>
      <c r="AC100" s="42"/>
      <c r="AD100" s="42"/>
      <c r="AE100" s="39" t="s">
        <v>63</v>
      </c>
      <c r="AF100" s="40"/>
      <c r="AG100" s="40"/>
      <c r="AH100" s="40"/>
      <c r="AI100" s="40"/>
      <c r="AJ100" s="40"/>
      <c r="AK100" s="40"/>
      <c r="AL100" s="40"/>
      <c r="AM100" s="40"/>
      <c r="AN100" s="41"/>
      <c r="AO100" s="37">
        <v>1</v>
      </c>
      <c r="AP100" s="37"/>
      <c r="AQ100" s="37"/>
      <c r="AR100" s="37"/>
      <c r="AS100" s="37"/>
      <c r="AT100" s="37"/>
      <c r="AU100" s="37"/>
      <c r="AV100" s="37"/>
      <c r="AW100" s="37">
        <v>0</v>
      </c>
      <c r="AX100" s="37"/>
      <c r="AY100" s="37"/>
      <c r="AZ100" s="37"/>
      <c r="BA100" s="37"/>
      <c r="BB100" s="37"/>
      <c r="BC100" s="37"/>
      <c r="BD100" s="37"/>
      <c r="BE100" s="37">
        <f t="shared" si="12"/>
        <v>1</v>
      </c>
      <c r="BF100" s="37"/>
      <c r="BG100" s="37"/>
      <c r="BH100" s="37"/>
      <c r="BI100" s="37"/>
      <c r="BJ100" s="37"/>
      <c r="BK100" s="37"/>
      <c r="BL100" s="37"/>
    </row>
    <row r="101" spans="1:65" ht="32.25" customHeight="1" x14ac:dyDescent="0.25">
      <c r="A101" s="38">
        <v>7</v>
      </c>
      <c r="B101" s="38"/>
      <c r="C101" s="38"/>
      <c r="D101" s="38"/>
      <c r="E101" s="38"/>
      <c r="F101" s="38"/>
      <c r="G101" s="39" t="s">
        <v>105</v>
      </c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1"/>
      <c r="Z101" s="42" t="s">
        <v>62</v>
      </c>
      <c r="AA101" s="42"/>
      <c r="AB101" s="42"/>
      <c r="AC101" s="42"/>
      <c r="AD101" s="42"/>
      <c r="AE101" s="39" t="s">
        <v>63</v>
      </c>
      <c r="AF101" s="40"/>
      <c r="AG101" s="40"/>
      <c r="AH101" s="40"/>
      <c r="AI101" s="40"/>
      <c r="AJ101" s="40"/>
      <c r="AK101" s="40"/>
      <c r="AL101" s="40"/>
      <c r="AM101" s="40"/>
      <c r="AN101" s="41"/>
      <c r="AO101" s="37">
        <v>0</v>
      </c>
      <c r="AP101" s="37"/>
      <c r="AQ101" s="37"/>
      <c r="AR101" s="37"/>
      <c r="AS101" s="37"/>
      <c r="AT101" s="37"/>
      <c r="AU101" s="37"/>
      <c r="AV101" s="37"/>
      <c r="AW101" s="37">
        <v>0</v>
      </c>
      <c r="AX101" s="37"/>
      <c r="AY101" s="37"/>
      <c r="AZ101" s="37"/>
      <c r="BA101" s="37"/>
      <c r="BB101" s="37"/>
      <c r="BC101" s="37"/>
      <c r="BD101" s="37"/>
      <c r="BE101" s="37">
        <f t="shared" si="12"/>
        <v>0</v>
      </c>
      <c r="BF101" s="37"/>
      <c r="BG101" s="37"/>
      <c r="BH101" s="37"/>
      <c r="BI101" s="37"/>
      <c r="BJ101" s="37"/>
      <c r="BK101" s="37"/>
      <c r="BL101" s="37"/>
    </row>
    <row r="102" spans="1:65" ht="24" customHeight="1" x14ac:dyDescent="0.25">
      <c r="A102" s="38">
        <v>8</v>
      </c>
      <c r="B102" s="38"/>
      <c r="C102" s="38"/>
      <c r="D102" s="38"/>
      <c r="E102" s="38"/>
      <c r="F102" s="38"/>
      <c r="G102" s="39" t="s">
        <v>115</v>
      </c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1"/>
      <c r="Z102" s="42" t="s">
        <v>62</v>
      </c>
      <c r="AA102" s="42"/>
      <c r="AB102" s="42"/>
      <c r="AC102" s="42"/>
      <c r="AD102" s="42"/>
      <c r="AE102" s="39" t="s">
        <v>63</v>
      </c>
      <c r="AF102" s="40"/>
      <c r="AG102" s="40"/>
      <c r="AH102" s="40"/>
      <c r="AI102" s="40"/>
      <c r="AJ102" s="40"/>
      <c r="AK102" s="40"/>
      <c r="AL102" s="40"/>
      <c r="AM102" s="40"/>
      <c r="AN102" s="41"/>
      <c r="AO102" s="37">
        <v>2</v>
      </c>
      <c r="AP102" s="37"/>
      <c r="AQ102" s="37"/>
      <c r="AR102" s="37"/>
      <c r="AS102" s="37"/>
      <c r="AT102" s="37"/>
      <c r="AU102" s="37"/>
      <c r="AV102" s="37"/>
      <c r="AW102" s="37">
        <v>0</v>
      </c>
      <c r="AX102" s="37"/>
      <c r="AY102" s="37"/>
      <c r="AZ102" s="37"/>
      <c r="BA102" s="37"/>
      <c r="BB102" s="37"/>
      <c r="BC102" s="37"/>
      <c r="BD102" s="37"/>
      <c r="BE102" s="37">
        <f t="shared" ref="BE102" si="13">AW102+AO102</f>
        <v>2</v>
      </c>
      <c r="BF102" s="37"/>
      <c r="BG102" s="37"/>
      <c r="BH102" s="37"/>
      <c r="BI102" s="37"/>
      <c r="BJ102" s="37"/>
      <c r="BK102" s="37"/>
      <c r="BL102" s="37"/>
    </row>
    <row r="103" spans="1:65" ht="24" customHeight="1" x14ac:dyDescent="0.25">
      <c r="A103" s="38">
        <v>9</v>
      </c>
      <c r="B103" s="38"/>
      <c r="C103" s="38"/>
      <c r="D103" s="38"/>
      <c r="E103" s="38"/>
      <c r="F103" s="38"/>
      <c r="G103" s="39" t="s">
        <v>122</v>
      </c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1"/>
      <c r="Z103" s="42" t="s">
        <v>62</v>
      </c>
      <c r="AA103" s="42"/>
      <c r="AB103" s="42"/>
      <c r="AC103" s="42"/>
      <c r="AD103" s="42"/>
      <c r="AE103" s="42" t="s">
        <v>119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7">
        <v>0</v>
      </c>
      <c r="AP103" s="37"/>
      <c r="AQ103" s="37"/>
      <c r="AR103" s="37"/>
      <c r="AS103" s="37"/>
      <c r="AT103" s="37"/>
      <c r="AU103" s="37"/>
      <c r="AV103" s="37"/>
      <c r="AW103" s="37">
        <v>24</v>
      </c>
      <c r="AX103" s="37"/>
      <c r="AY103" s="37"/>
      <c r="AZ103" s="37"/>
      <c r="BA103" s="37"/>
      <c r="BB103" s="37"/>
      <c r="BC103" s="37"/>
      <c r="BD103" s="37"/>
      <c r="BE103" s="37">
        <f t="shared" ref="BE103:BE104" si="14">AW103+AO103</f>
        <v>24</v>
      </c>
      <c r="BF103" s="37"/>
      <c r="BG103" s="37"/>
      <c r="BH103" s="37"/>
      <c r="BI103" s="37"/>
      <c r="BJ103" s="37"/>
      <c r="BK103" s="37"/>
      <c r="BL103" s="37"/>
    </row>
    <row r="104" spans="1:65" ht="24" customHeight="1" x14ac:dyDescent="0.25">
      <c r="A104" s="38">
        <v>10</v>
      </c>
      <c r="B104" s="38"/>
      <c r="C104" s="38"/>
      <c r="D104" s="38"/>
      <c r="E104" s="38"/>
      <c r="F104" s="38"/>
      <c r="G104" s="39" t="s">
        <v>123</v>
      </c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1"/>
      <c r="Z104" s="42" t="s">
        <v>62</v>
      </c>
      <c r="AA104" s="42"/>
      <c r="AB104" s="42"/>
      <c r="AC104" s="42"/>
      <c r="AD104" s="42"/>
      <c r="AE104" s="42" t="s">
        <v>119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7">
        <v>0</v>
      </c>
      <c r="AP104" s="37"/>
      <c r="AQ104" s="37"/>
      <c r="AR104" s="37"/>
      <c r="AS104" s="37"/>
      <c r="AT104" s="37"/>
      <c r="AU104" s="37"/>
      <c r="AV104" s="37"/>
      <c r="AW104" s="37">
        <v>4</v>
      </c>
      <c r="AX104" s="37"/>
      <c r="AY104" s="37"/>
      <c r="AZ104" s="37"/>
      <c r="BA104" s="37"/>
      <c r="BB104" s="37"/>
      <c r="BC104" s="37"/>
      <c r="BD104" s="37"/>
      <c r="BE104" s="37">
        <f t="shared" si="14"/>
        <v>4</v>
      </c>
      <c r="BF104" s="37"/>
      <c r="BG104" s="37"/>
      <c r="BH104" s="37"/>
      <c r="BI104" s="37"/>
      <c r="BJ104" s="37"/>
      <c r="BK104" s="37"/>
      <c r="BL104" s="37"/>
    </row>
    <row r="105" spans="1:65" x14ac:dyDescent="0.25">
      <c r="A105" s="49">
        <v>0</v>
      </c>
      <c r="B105" s="49"/>
      <c r="C105" s="49"/>
      <c r="D105" s="49"/>
      <c r="E105" s="49"/>
      <c r="F105" s="49"/>
      <c r="G105" s="85" t="s">
        <v>67</v>
      </c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7"/>
      <c r="Z105" s="53"/>
      <c r="AA105" s="53"/>
      <c r="AB105" s="53"/>
      <c r="AC105" s="53"/>
      <c r="AD105" s="53"/>
      <c r="AE105" s="85"/>
      <c r="AF105" s="86"/>
      <c r="AG105" s="86"/>
      <c r="AH105" s="86"/>
      <c r="AI105" s="86"/>
      <c r="AJ105" s="86"/>
      <c r="AK105" s="86"/>
      <c r="AL105" s="86"/>
      <c r="AM105" s="86"/>
      <c r="AN105" s="87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30"/>
    </row>
    <row r="106" spans="1:65" x14ac:dyDescent="0.25">
      <c r="A106" s="38">
        <v>1</v>
      </c>
      <c r="B106" s="38"/>
      <c r="C106" s="38"/>
      <c r="D106" s="38"/>
      <c r="E106" s="38"/>
      <c r="F106" s="38"/>
      <c r="G106" s="39" t="s">
        <v>68</v>
      </c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1"/>
      <c r="Z106" s="42" t="s">
        <v>69</v>
      </c>
      <c r="AA106" s="42"/>
      <c r="AB106" s="42"/>
      <c r="AC106" s="42"/>
      <c r="AD106" s="42"/>
      <c r="AE106" s="39" t="s">
        <v>66</v>
      </c>
      <c r="AF106" s="40"/>
      <c r="AG106" s="40"/>
      <c r="AH106" s="40"/>
      <c r="AI106" s="40"/>
      <c r="AJ106" s="40"/>
      <c r="AK106" s="40"/>
      <c r="AL106" s="40"/>
      <c r="AM106" s="40"/>
      <c r="AN106" s="41"/>
      <c r="AO106" s="37">
        <v>5</v>
      </c>
      <c r="AP106" s="37"/>
      <c r="AQ106" s="37"/>
      <c r="AR106" s="37"/>
      <c r="AS106" s="37"/>
      <c r="AT106" s="37"/>
      <c r="AU106" s="37"/>
      <c r="AV106" s="37"/>
      <c r="AW106" s="37">
        <v>0</v>
      </c>
      <c r="AX106" s="37"/>
      <c r="AY106" s="37"/>
      <c r="AZ106" s="37"/>
      <c r="BA106" s="37"/>
      <c r="BB106" s="37"/>
      <c r="BC106" s="37"/>
      <c r="BD106" s="37"/>
      <c r="BE106" s="37">
        <f>AW106+AO106</f>
        <v>5</v>
      </c>
      <c r="BF106" s="37"/>
      <c r="BG106" s="37"/>
      <c r="BH106" s="37"/>
      <c r="BI106" s="37"/>
      <c r="BJ106" s="37"/>
      <c r="BK106" s="37"/>
      <c r="BL106" s="37"/>
    </row>
    <row r="107" spans="1:65" x14ac:dyDescent="0.25">
      <c r="A107" s="38">
        <v>2</v>
      </c>
      <c r="B107" s="38"/>
      <c r="C107" s="38"/>
      <c r="D107" s="38"/>
      <c r="E107" s="38"/>
      <c r="F107" s="38"/>
      <c r="G107" s="39" t="s">
        <v>107</v>
      </c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1"/>
      <c r="Z107" s="42" t="s">
        <v>69</v>
      </c>
      <c r="AA107" s="42"/>
      <c r="AB107" s="42"/>
      <c r="AC107" s="42"/>
      <c r="AD107" s="42"/>
      <c r="AE107" s="39" t="s">
        <v>66</v>
      </c>
      <c r="AF107" s="40"/>
      <c r="AG107" s="40"/>
      <c r="AH107" s="40"/>
      <c r="AI107" s="40"/>
      <c r="AJ107" s="40"/>
      <c r="AK107" s="40"/>
      <c r="AL107" s="40"/>
      <c r="AM107" s="40"/>
      <c r="AN107" s="41"/>
      <c r="AO107" s="37">
        <v>0.7</v>
      </c>
      <c r="AP107" s="37"/>
      <c r="AQ107" s="37"/>
      <c r="AR107" s="37"/>
      <c r="AS107" s="37"/>
      <c r="AT107" s="37"/>
      <c r="AU107" s="37"/>
      <c r="AV107" s="37"/>
      <c r="AW107" s="37">
        <v>0</v>
      </c>
      <c r="AX107" s="37"/>
      <c r="AY107" s="37"/>
      <c r="AZ107" s="37"/>
      <c r="BA107" s="37"/>
      <c r="BB107" s="37"/>
      <c r="BC107" s="37"/>
      <c r="BD107" s="37"/>
      <c r="BE107" s="37">
        <f>AW107+AO107</f>
        <v>0.7</v>
      </c>
      <c r="BF107" s="37"/>
      <c r="BG107" s="37"/>
      <c r="BH107" s="37"/>
      <c r="BI107" s="37"/>
      <c r="BJ107" s="37"/>
      <c r="BK107" s="37"/>
      <c r="BL107" s="37"/>
    </row>
    <row r="108" spans="1:65" ht="27" customHeight="1" x14ac:dyDescent="0.25">
      <c r="A108" s="38">
        <v>3</v>
      </c>
      <c r="B108" s="38"/>
      <c r="C108" s="38"/>
      <c r="D108" s="38"/>
      <c r="E108" s="38"/>
      <c r="F108" s="38"/>
      <c r="G108" s="39" t="s">
        <v>109</v>
      </c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1"/>
      <c r="Z108" s="42" t="s">
        <v>69</v>
      </c>
      <c r="AA108" s="42"/>
      <c r="AB108" s="42"/>
      <c r="AC108" s="42"/>
      <c r="AD108" s="42"/>
      <c r="AE108" s="39" t="s">
        <v>66</v>
      </c>
      <c r="AF108" s="40"/>
      <c r="AG108" s="40"/>
      <c r="AH108" s="40"/>
      <c r="AI108" s="40"/>
      <c r="AJ108" s="40"/>
      <c r="AK108" s="40"/>
      <c r="AL108" s="40"/>
      <c r="AM108" s="40"/>
      <c r="AN108" s="41"/>
      <c r="AO108" s="37">
        <v>14.5</v>
      </c>
      <c r="AP108" s="37"/>
      <c r="AQ108" s="37"/>
      <c r="AR108" s="37"/>
      <c r="AS108" s="37"/>
      <c r="AT108" s="37"/>
      <c r="AU108" s="37"/>
      <c r="AV108" s="37"/>
      <c r="AW108" s="37">
        <v>0</v>
      </c>
      <c r="AX108" s="37"/>
      <c r="AY108" s="37"/>
      <c r="AZ108" s="37"/>
      <c r="BA108" s="37"/>
      <c r="BB108" s="37"/>
      <c r="BC108" s="37"/>
      <c r="BD108" s="37"/>
      <c r="BE108" s="37">
        <f t="shared" ref="BE108:BE112" si="15">AW108+AO108</f>
        <v>14.5</v>
      </c>
      <c r="BF108" s="37"/>
      <c r="BG108" s="37"/>
      <c r="BH108" s="37"/>
      <c r="BI108" s="37"/>
      <c r="BJ108" s="37"/>
      <c r="BK108" s="37"/>
      <c r="BL108" s="37"/>
    </row>
    <row r="109" spans="1:65" ht="29.25" customHeight="1" x14ac:dyDescent="0.25">
      <c r="A109" s="38">
        <v>4</v>
      </c>
      <c r="B109" s="38"/>
      <c r="C109" s="38"/>
      <c r="D109" s="38"/>
      <c r="E109" s="38"/>
      <c r="F109" s="38"/>
      <c r="G109" s="39" t="s">
        <v>106</v>
      </c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1"/>
      <c r="Z109" s="42" t="s">
        <v>69</v>
      </c>
      <c r="AA109" s="42"/>
      <c r="AB109" s="42"/>
      <c r="AC109" s="42"/>
      <c r="AD109" s="42"/>
      <c r="AE109" s="39" t="s">
        <v>66</v>
      </c>
      <c r="AF109" s="40"/>
      <c r="AG109" s="40"/>
      <c r="AH109" s="40"/>
      <c r="AI109" s="40"/>
      <c r="AJ109" s="40"/>
      <c r="AK109" s="40"/>
      <c r="AL109" s="40"/>
      <c r="AM109" s="40"/>
      <c r="AN109" s="41"/>
      <c r="AO109" s="37">
        <v>20</v>
      </c>
      <c r="AP109" s="37"/>
      <c r="AQ109" s="37"/>
      <c r="AR109" s="37"/>
      <c r="AS109" s="37"/>
      <c r="AT109" s="37"/>
      <c r="AU109" s="37"/>
      <c r="AV109" s="37"/>
      <c r="AW109" s="37">
        <v>0</v>
      </c>
      <c r="AX109" s="37"/>
      <c r="AY109" s="37"/>
      <c r="AZ109" s="37"/>
      <c r="BA109" s="37"/>
      <c r="BB109" s="37"/>
      <c r="BC109" s="37"/>
      <c r="BD109" s="37"/>
      <c r="BE109" s="37">
        <f t="shared" si="15"/>
        <v>20</v>
      </c>
      <c r="BF109" s="37"/>
      <c r="BG109" s="37"/>
      <c r="BH109" s="37"/>
      <c r="BI109" s="37"/>
      <c r="BJ109" s="37"/>
      <c r="BK109" s="37"/>
      <c r="BL109" s="37"/>
    </row>
    <row r="110" spans="1:65" ht="15" customHeight="1" x14ac:dyDescent="0.25">
      <c r="A110" s="38">
        <v>5</v>
      </c>
      <c r="B110" s="38"/>
      <c r="C110" s="38"/>
      <c r="D110" s="38"/>
      <c r="E110" s="38"/>
      <c r="F110" s="38"/>
      <c r="G110" s="39" t="s">
        <v>108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1"/>
      <c r="Z110" s="42" t="s">
        <v>69</v>
      </c>
      <c r="AA110" s="42"/>
      <c r="AB110" s="42"/>
      <c r="AC110" s="42"/>
      <c r="AD110" s="42"/>
      <c r="AE110" s="39" t="s">
        <v>66</v>
      </c>
      <c r="AF110" s="40"/>
      <c r="AG110" s="40"/>
      <c r="AH110" s="40"/>
      <c r="AI110" s="40"/>
      <c r="AJ110" s="40"/>
      <c r="AK110" s="40"/>
      <c r="AL110" s="40"/>
      <c r="AM110" s="40"/>
      <c r="AN110" s="41"/>
      <c r="AO110" s="37">
        <v>30</v>
      </c>
      <c r="AP110" s="37"/>
      <c r="AQ110" s="37"/>
      <c r="AR110" s="37"/>
      <c r="AS110" s="37"/>
      <c r="AT110" s="37"/>
      <c r="AU110" s="37"/>
      <c r="AV110" s="37"/>
      <c r="AW110" s="37">
        <v>0</v>
      </c>
      <c r="AX110" s="37"/>
      <c r="AY110" s="37"/>
      <c r="AZ110" s="37"/>
      <c r="BA110" s="37"/>
      <c r="BB110" s="37"/>
      <c r="BC110" s="37"/>
      <c r="BD110" s="37"/>
      <c r="BE110" s="37">
        <f t="shared" si="15"/>
        <v>30</v>
      </c>
      <c r="BF110" s="37"/>
      <c r="BG110" s="37"/>
      <c r="BH110" s="37"/>
      <c r="BI110" s="37"/>
      <c r="BJ110" s="37"/>
      <c r="BK110" s="37"/>
      <c r="BL110" s="37"/>
    </row>
    <row r="111" spans="1:65" ht="32.25" customHeight="1" x14ac:dyDescent="0.25">
      <c r="A111" s="38">
        <v>6</v>
      </c>
      <c r="B111" s="38"/>
      <c r="C111" s="38"/>
      <c r="D111" s="38"/>
      <c r="E111" s="38"/>
      <c r="F111" s="38"/>
      <c r="G111" s="39" t="s">
        <v>110</v>
      </c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1"/>
      <c r="Z111" s="42" t="s">
        <v>69</v>
      </c>
      <c r="AA111" s="42"/>
      <c r="AB111" s="42"/>
      <c r="AC111" s="42"/>
      <c r="AD111" s="42"/>
      <c r="AE111" s="39" t="s">
        <v>66</v>
      </c>
      <c r="AF111" s="40"/>
      <c r="AG111" s="40"/>
      <c r="AH111" s="40"/>
      <c r="AI111" s="40"/>
      <c r="AJ111" s="40"/>
      <c r="AK111" s="40"/>
      <c r="AL111" s="40"/>
      <c r="AM111" s="40"/>
      <c r="AN111" s="41"/>
      <c r="AO111" s="37">
        <v>65.8</v>
      </c>
      <c r="AP111" s="37"/>
      <c r="AQ111" s="37"/>
      <c r="AR111" s="37"/>
      <c r="AS111" s="37"/>
      <c r="AT111" s="37"/>
      <c r="AU111" s="37"/>
      <c r="AV111" s="37"/>
      <c r="AW111" s="37">
        <v>0</v>
      </c>
      <c r="AX111" s="37"/>
      <c r="AY111" s="37"/>
      <c r="AZ111" s="37"/>
      <c r="BA111" s="37"/>
      <c r="BB111" s="37"/>
      <c r="BC111" s="37"/>
      <c r="BD111" s="37"/>
      <c r="BE111" s="37">
        <f t="shared" si="15"/>
        <v>65.8</v>
      </c>
      <c r="BF111" s="37"/>
      <c r="BG111" s="37"/>
      <c r="BH111" s="37"/>
      <c r="BI111" s="37"/>
      <c r="BJ111" s="37"/>
      <c r="BK111" s="37"/>
      <c r="BL111" s="37"/>
    </row>
    <row r="112" spans="1:65" ht="33.75" customHeight="1" x14ac:dyDescent="0.25">
      <c r="A112" s="38">
        <v>7</v>
      </c>
      <c r="B112" s="38"/>
      <c r="C112" s="38"/>
      <c r="D112" s="38"/>
      <c r="E112" s="38"/>
      <c r="F112" s="38"/>
      <c r="G112" s="39" t="s">
        <v>111</v>
      </c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1"/>
      <c r="Z112" s="42" t="s">
        <v>69</v>
      </c>
      <c r="AA112" s="42"/>
      <c r="AB112" s="42"/>
      <c r="AC112" s="42"/>
      <c r="AD112" s="42"/>
      <c r="AE112" s="39" t="s">
        <v>66</v>
      </c>
      <c r="AF112" s="40"/>
      <c r="AG112" s="40"/>
      <c r="AH112" s="40"/>
      <c r="AI112" s="40"/>
      <c r="AJ112" s="40"/>
      <c r="AK112" s="40"/>
      <c r="AL112" s="40"/>
      <c r="AM112" s="40"/>
      <c r="AN112" s="41"/>
      <c r="AO112" s="37">
        <v>0</v>
      </c>
      <c r="AP112" s="37"/>
      <c r="AQ112" s="37"/>
      <c r="AR112" s="37"/>
      <c r="AS112" s="37"/>
      <c r="AT112" s="37"/>
      <c r="AU112" s="37"/>
      <c r="AV112" s="37"/>
      <c r="AW112" s="37">
        <v>0</v>
      </c>
      <c r="AX112" s="37"/>
      <c r="AY112" s="37"/>
      <c r="AZ112" s="37"/>
      <c r="BA112" s="37"/>
      <c r="BB112" s="37"/>
      <c r="BC112" s="37"/>
      <c r="BD112" s="37"/>
      <c r="BE112" s="37">
        <f t="shared" si="15"/>
        <v>0</v>
      </c>
      <c r="BF112" s="37"/>
      <c r="BG112" s="37"/>
      <c r="BH112" s="37"/>
      <c r="BI112" s="37"/>
      <c r="BJ112" s="37"/>
      <c r="BK112" s="37"/>
      <c r="BL112" s="37"/>
    </row>
    <row r="113" spans="1:65" ht="33.75" customHeight="1" x14ac:dyDescent="0.25">
      <c r="A113" s="38">
        <v>8</v>
      </c>
      <c r="B113" s="38"/>
      <c r="C113" s="38"/>
      <c r="D113" s="38"/>
      <c r="E113" s="38"/>
      <c r="F113" s="38"/>
      <c r="G113" s="39" t="s">
        <v>116</v>
      </c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1"/>
      <c r="Z113" s="42" t="s">
        <v>69</v>
      </c>
      <c r="AA113" s="42"/>
      <c r="AB113" s="42"/>
      <c r="AC113" s="42"/>
      <c r="AD113" s="42"/>
      <c r="AE113" s="39" t="s">
        <v>66</v>
      </c>
      <c r="AF113" s="40"/>
      <c r="AG113" s="40"/>
      <c r="AH113" s="40"/>
      <c r="AI113" s="40"/>
      <c r="AJ113" s="40"/>
      <c r="AK113" s="40"/>
      <c r="AL113" s="40"/>
      <c r="AM113" s="40"/>
      <c r="AN113" s="41"/>
      <c r="AO113" s="37">
        <v>45</v>
      </c>
      <c r="AP113" s="37"/>
      <c r="AQ113" s="37"/>
      <c r="AR113" s="37"/>
      <c r="AS113" s="37"/>
      <c r="AT113" s="37"/>
      <c r="AU113" s="37"/>
      <c r="AV113" s="37"/>
      <c r="AW113" s="37">
        <v>0</v>
      </c>
      <c r="AX113" s="37"/>
      <c r="AY113" s="37"/>
      <c r="AZ113" s="37"/>
      <c r="BA113" s="37"/>
      <c r="BB113" s="37"/>
      <c r="BC113" s="37"/>
      <c r="BD113" s="37"/>
      <c r="BE113" s="37">
        <f t="shared" ref="BE113" si="16">AW113+AO113</f>
        <v>45</v>
      </c>
      <c r="BF113" s="37"/>
      <c r="BG113" s="37"/>
      <c r="BH113" s="37"/>
      <c r="BI113" s="37"/>
      <c r="BJ113" s="37"/>
      <c r="BK113" s="37"/>
      <c r="BL113" s="37"/>
    </row>
    <row r="114" spans="1:65" ht="33.75" customHeight="1" x14ac:dyDescent="0.25">
      <c r="A114" s="38">
        <v>9</v>
      </c>
      <c r="B114" s="38"/>
      <c r="C114" s="38"/>
      <c r="D114" s="38"/>
      <c r="E114" s="38"/>
      <c r="F114" s="38"/>
      <c r="G114" s="39" t="s">
        <v>124</v>
      </c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1"/>
      <c r="Z114" s="42" t="s">
        <v>69</v>
      </c>
      <c r="AA114" s="42"/>
      <c r="AB114" s="42"/>
      <c r="AC114" s="42"/>
      <c r="AD114" s="42"/>
      <c r="AE114" s="42" t="s">
        <v>119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7">
        <v>0</v>
      </c>
      <c r="AP114" s="37"/>
      <c r="AQ114" s="37"/>
      <c r="AR114" s="37"/>
      <c r="AS114" s="37"/>
      <c r="AT114" s="37"/>
      <c r="AU114" s="37"/>
      <c r="AV114" s="37"/>
      <c r="AW114" s="37">
        <f>AW92/AW103/1000</f>
        <v>4.3449999999999998</v>
      </c>
      <c r="AX114" s="37"/>
      <c r="AY114" s="37"/>
      <c r="AZ114" s="37"/>
      <c r="BA114" s="37"/>
      <c r="BB114" s="37"/>
      <c r="BC114" s="37"/>
      <c r="BD114" s="37"/>
      <c r="BE114" s="37">
        <f t="shared" ref="BE114:BE115" si="17">AW114+AO114</f>
        <v>4.3449999999999998</v>
      </c>
      <c r="BF114" s="37"/>
      <c r="BG114" s="37"/>
      <c r="BH114" s="37"/>
      <c r="BI114" s="37"/>
      <c r="BJ114" s="37"/>
      <c r="BK114" s="37"/>
      <c r="BL114" s="37"/>
    </row>
    <row r="115" spans="1:65" ht="33.75" customHeight="1" x14ac:dyDescent="0.25">
      <c r="A115" s="38">
        <v>10</v>
      </c>
      <c r="B115" s="38"/>
      <c r="C115" s="38"/>
      <c r="D115" s="38"/>
      <c r="E115" s="38"/>
      <c r="F115" s="38"/>
      <c r="G115" s="39" t="s">
        <v>125</v>
      </c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1"/>
      <c r="Z115" s="42" t="s">
        <v>69</v>
      </c>
      <c r="AA115" s="42"/>
      <c r="AB115" s="42"/>
      <c r="AC115" s="42"/>
      <c r="AD115" s="42"/>
      <c r="AE115" s="42" t="s">
        <v>119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7">
        <v>0</v>
      </c>
      <c r="AP115" s="37"/>
      <c r="AQ115" s="37"/>
      <c r="AR115" s="37"/>
      <c r="AS115" s="37"/>
      <c r="AT115" s="37"/>
      <c r="AU115" s="37"/>
      <c r="AV115" s="37"/>
      <c r="AW115" s="37">
        <f>AW93/AW104/1000</f>
        <v>25.501369999999998</v>
      </c>
      <c r="AX115" s="37"/>
      <c r="AY115" s="37"/>
      <c r="AZ115" s="37"/>
      <c r="BA115" s="37"/>
      <c r="BB115" s="37"/>
      <c r="BC115" s="37"/>
      <c r="BD115" s="37"/>
      <c r="BE115" s="37">
        <f t="shared" si="17"/>
        <v>25.501369999999998</v>
      </c>
      <c r="BF115" s="37"/>
      <c r="BG115" s="37"/>
      <c r="BH115" s="37"/>
      <c r="BI115" s="37"/>
      <c r="BJ115" s="37"/>
      <c r="BK115" s="37"/>
      <c r="BL115" s="37"/>
    </row>
    <row r="116" spans="1:65" x14ac:dyDescent="0.25">
      <c r="A116" s="49">
        <v>0</v>
      </c>
      <c r="B116" s="49"/>
      <c r="C116" s="49"/>
      <c r="D116" s="49"/>
      <c r="E116" s="49"/>
      <c r="F116" s="49"/>
      <c r="G116" s="85" t="s">
        <v>70</v>
      </c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7"/>
      <c r="Z116" s="53"/>
      <c r="AA116" s="53"/>
      <c r="AB116" s="53"/>
      <c r="AC116" s="53"/>
      <c r="AD116" s="53"/>
      <c r="AE116" s="85"/>
      <c r="AF116" s="86"/>
      <c r="AG116" s="86"/>
      <c r="AH116" s="86"/>
      <c r="AI116" s="86"/>
      <c r="AJ116" s="86"/>
      <c r="AK116" s="86"/>
      <c r="AL116" s="86"/>
      <c r="AM116" s="86"/>
      <c r="AN116" s="87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30"/>
    </row>
    <row r="117" spans="1:65" x14ac:dyDescent="0.25">
      <c r="A117" s="38">
        <v>1</v>
      </c>
      <c r="B117" s="38"/>
      <c r="C117" s="38"/>
      <c r="D117" s="38"/>
      <c r="E117" s="38"/>
      <c r="F117" s="38"/>
      <c r="G117" s="39" t="s">
        <v>71</v>
      </c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1"/>
      <c r="Z117" s="42" t="s">
        <v>72</v>
      </c>
      <c r="AA117" s="42"/>
      <c r="AB117" s="42"/>
      <c r="AC117" s="42"/>
      <c r="AD117" s="42"/>
      <c r="AE117" s="39" t="s">
        <v>66</v>
      </c>
      <c r="AF117" s="40"/>
      <c r="AG117" s="40"/>
      <c r="AH117" s="40"/>
      <c r="AI117" s="40"/>
      <c r="AJ117" s="40"/>
      <c r="AK117" s="40"/>
      <c r="AL117" s="40"/>
      <c r="AM117" s="40"/>
      <c r="AN117" s="41"/>
      <c r="AO117" s="37">
        <v>100</v>
      </c>
      <c r="AP117" s="37"/>
      <c r="AQ117" s="37"/>
      <c r="AR117" s="37"/>
      <c r="AS117" s="37"/>
      <c r="AT117" s="37"/>
      <c r="AU117" s="37"/>
      <c r="AV117" s="37"/>
      <c r="AW117" s="37">
        <v>0</v>
      </c>
      <c r="AX117" s="37"/>
      <c r="AY117" s="37"/>
      <c r="AZ117" s="37"/>
      <c r="BA117" s="37"/>
      <c r="BB117" s="37"/>
      <c r="BC117" s="37"/>
      <c r="BD117" s="37"/>
      <c r="BE117" s="37">
        <v>100</v>
      </c>
      <c r="BF117" s="37"/>
      <c r="BG117" s="37"/>
      <c r="BH117" s="37"/>
      <c r="BI117" s="37"/>
      <c r="BJ117" s="37"/>
      <c r="BK117" s="37"/>
      <c r="BL117" s="37"/>
    </row>
    <row r="118" spans="1:65" x14ac:dyDescent="0.25"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</row>
    <row r="120" spans="1:65" ht="15.75" x14ac:dyDescent="0.25">
      <c r="A120" s="79" t="s">
        <v>73</v>
      </c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34"/>
      <c r="AO120" s="82" t="s">
        <v>74</v>
      </c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</row>
    <row r="121" spans="1:65" x14ac:dyDescent="0.25">
      <c r="W121" s="75" t="s">
        <v>75</v>
      </c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O121" s="75" t="s">
        <v>76</v>
      </c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</row>
    <row r="122" spans="1:65" ht="15.75" x14ac:dyDescent="0.25">
      <c r="A122" s="84" t="s">
        <v>77</v>
      </c>
      <c r="B122" s="84"/>
      <c r="C122" s="84"/>
      <c r="D122" s="84"/>
      <c r="E122" s="84"/>
      <c r="F122" s="84"/>
    </row>
    <row r="123" spans="1:65" x14ac:dyDescent="0.25">
      <c r="A123" s="76" t="s">
        <v>78</v>
      </c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</row>
    <row r="124" spans="1:65" x14ac:dyDescent="0.25">
      <c r="A124" s="78" t="s">
        <v>79</v>
      </c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</row>
    <row r="125" spans="1:6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65" ht="15.75" x14ac:dyDescent="0.25">
      <c r="A126" s="79" t="s">
        <v>80</v>
      </c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34"/>
      <c r="AO126" s="82" t="s">
        <v>81</v>
      </c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</row>
    <row r="127" spans="1:65" x14ac:dyDescent="0.25">
      <c r="W127" s="75" t="s">
        <v>75</v>
      </c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O127" s="75" t="s">
        <v>76</v>
      </c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</row>
    <row r="128" spans="1:65" x14ac:dyDescent="0.25">
      <c r="A128" s="73">
        <v>46000</v>
      </c>
      <c r="B128" s="74"/>
      <c r="C128" s="74"/>
      <c r="D128" s="74"/>
      <c r="E128" s="74"/>
      <c r="F128" s="74"/>
      <c r="G128" s="74"/>
      <c r="H128" s="74"/>
    </row>
    <row r="129" spans="1:17" x14ac:dyDescent="0.25">
      <c r="A129" s="75" t="s">
        <v>82</v>
      </c>
      <c r="B129" s="75"/>
      <c r="C129" s="75"/>
      <c r="D129" s="75"/>
      <c r="E129" s="75"/>
      <c r="F129" s="75"/>
      <c r="G129" s="75"/>
      <c r="H129" s="75"/>
      <c r="I129" s="35"/>
      <c r="J129" s="35"/>
      <c r="K129" s="35"/>
      <c r="L129" s="35"/>
      <c r="M129" s="35"/>
      <c r="N129" s="35"/>
      <c r="O129" s="35"/>
      <c r="P129" s="35"/>
      <c r="Q129" s="35"/>
    </row>
    <row r="130" spans="1:17" x14ac:dyDescent="0.25">
      <c r="A130" s="36" t="s">
        <v>83</v>
      </c>
    </row>
  </sheetData>
  <mergeCells count="458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2:F32"/>
    <mergeCell ref="G32:BL32"/>
    <mergeCell ref="A25:BL25"/>
    <mergeCell ref="A26:BL26"/>
    <mergeCell ref="A28:BL28"/>
    <mergeCell ref="A29:F29"/>
    <mergeCell ref="G29:BL29"/>
    <mergeCell ref="A30:F30"/>
    <mergeCell ref="G30:BL30"/>
    <mergeCell ref="A74:C74"/>
    <mergeCell ref="D74:AA74"/>
    <mergeCell ref="AB74:AI74"/>
    <mergeCell ref="AJ74:AQ74"/>
    <mergeCell ref="A41:F41"/>
    <mergeCell ref="G41:BL41"/>
    <mergeCell ref="A42:F42"/>
    <mergeCell ref="G42:BL42"/>
    <mergeCell ref="A35:BL35"/>
    <mergeCell ref="A36:BL36"/>
    <mergeCell ref="A38:BL38"/>
    <mergeCell ref="A39:F39"/>
    <mergeCell ref="G39:BL39"/>
    <mergeCell ref="A40:F40"/>
    <mergeCell ref="G40:BL40"/>
    <mergeCell ref="A43:F43"/>
    <mergeCell ref="G43:BL43"/>
    <mergeCell ref="A53:AZ53"/>
    <mergeCell ref="A54:AZ54"/>
    <mergeCell ref="A55:C56"/>
    <mergeCell ref="D55:AB56"/>
    <mergeCell ref="AC55:AJ56"/>
    <mergeCell ref="AK55:AR56"/>
    <mergeCell ref="AS55:AZ56"/>
    <mergeCell ref="A47:F47"/>
    <mergeCell ref="A48:F48"/>
    <mergeCell ref="G47:BL47"/>
    <mergeCell ref="G48:BL48"/>
    <mergeCell ref="A49:F49"/>
    <mergeCell ref="A50:F50"/>
    <mergeCell ref="G49:BL49"/>
    <mergeCell ref="G50:BL50"/>
    <mergeCell ref="AR74:AY74"/>
    <mergeCell ref="A75:C75"/>
    <mergeCell ref="D75:AA75"/>
    <mergeCell ref="AB75:AI75"/>
    <mergeCell ref="AJ75:AQ75"/>
    <mergeCell ref="AR75:AY75"/>
    <mergeCell ref="BE82:BL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6:C76"/>
    <mergeCell ref="D76:AA76"/>
    <mergeCell ref="AB76:AI76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105:F105"/>
    <mergeCell ref="G105:Y105"/>
    <mergeCell ref="Z105:AD105"/>
    <mergeCell ref="AE105:AN105"/>
    <mergeCell ref="AO105:AV105"/>
    <mergeCell ref="AW105:BD105"/>
    <mergeCell ref="BE105:BL105"/>
    <mergeCell ref="A97:F97"/>
    <mergeCell ref="A98:F98"/>
    <mergeCell ref="A96:F96"/>
    <mergeCell ref="G96:Y96"/>
    <mergeCell ref="Z96:AD96"/>
    <mergeCell ref="AE96:AN96"/>
    <mergeCell ref="AO96:AV96"/>
    <mergeCell ref="AW96:BD96"/>
    <mergeCell ref="BE97:BL97"/>
    <mergeCell ref="BE98:BL98"/>
    <mergeCell ref="BE99:BL99"/>
    <mergeCell ref="BE100:BL100"/>
    <mergeCell ref="BE101:BL101"/>
    <mergeCell ref="Z99:AD99"/>
    <mergeCell ref="AE99:AN99"/>
    <mergeCell ref="AO99:AV99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A128:H128"/>
    <mergeCell ref="A129:H129"/>
    <mergeCell ref="A44:F44"/>
    <mergeCell ref="A45:F45"/>
    <mergeCell ref="G44:BL44"/>
    <mergeCell ref="G45:BL45"/>
    <mergeCell ref="A46:F46"/>
    <mergeCell ref="G46:BL46"/>
    <mergeCell ref="A60:C60"/>
    <mergeCell ref="A61:C61"/>
    <mergeCell ref="A123:AS123"/>
    <mergeCell ref="A124:AS124"/>
    <mergeCell ref="A126:V126"/>
    <mergeCell ref="W126:AM126"/>
    <mergeCell ref="AO126:BG126"/>
    <mergeCell ref="W127:AM127"/>
    <mergeCell ref="AO127:BG127"/>
    <mergeCell ref="A120:V120"/>
    <mergeCell ref="W120:AM120"/>
    <mergeCell ref="AO120:BG120"/>
    <mergeCell ref="W121:AM121"/>
    <mergeCell ref="AO121:BG121"/>
    <mergeCell ref="A122:F122"/>
    <mergeCell ref="BE116:BL116"/>
    <mergeCell ref="A33:F33"/>
    <mergeCell ref="G33:BL33"/>
    <mergeCell ref="AS60:AZ60"/>
    <mergeCell ref="AS61:AZ61"/>
    <mergeCell ref="AS62:AZ62"/>
    <mergeCell ref="A62:C62"/>
    <mergeCell ref="D60:AB60"/>
    <mergeCell ref="D61:AB61"/>
    <mergeCell ref="D62:AB62"/>
    <mergeCell ref="AC60:AJ60"/>
    <mergeCell ref="AC61:AJ61"/>
    <mergeCell ref="AC62:AJ62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63:C63"/>
    <mergeCell ref="A64:C64"/>
    <mergeCell ref="D63:AB63"/>
    <mergeCell ref="AK60:AR60"/>
    <mergeCell ref="AK61:AR61"/>
    <mergeCell ref="AK62:AR62"/>
    <mergeCell ref="AC57:AJ57"/>
    <mergeCell ref="AK57:AR57"/>
    <mergeCell ref="AS57:AZ57"/>
    <mergeCell ref="D64:AB64"/>
    <mergeCell ref="AC63:AJ63"/>
    <mergeCell ref="AC64:AJ64"/>
    <mergeCell ref="AK63:AR63"/>
    <mergeCell ref="AK64:AR64"/>
    <mergeCell ref="AS63:AZ63"/>
    <mergeCell ref="AS64:AZ64"/>
    <mergeCell ref="Z88:AD88"/>
    <mergeCell ref="Z89:AD89"/>
    <mergeCell ref="AJ76:AQ76"/>
    <mergeCell ref="AR76:AY76"/>
    <mergeCell ref="A85:F85"/>
    <mergeCell ref="A86:F86"/>
    <mergeCell ref="A87:F87"/>
    <mergeCell ref="A88:F88"/>
    <mergeCell ref="G85:Y85"/>
    <mergeCell ref="G86:Y86"/>
    <mergeCell ref="G87:Y87"/>
    <mergeCell ref="G88:Y88"/>
    <mergeCell ref="A82:F82"/>
    <mergeCell ref="G82:Y82"/>
    <mergeCell ref="Z82:AD82"/>
    <mergeCell ref="AE82:AN82"/>
    <mergeCell ref="AO82:AV82"/>
    <mergeCell ref="AW82:BD82"/>
    <mergeCell ref="A77:C77"/>
    <mergeCell ref="D77:AA77"/>
    <mergeCell ref="AB77:AI77"/>
    <mergeCell ref="AJ77:AQ77"/>
    <mergeCell ref="AR77:AY77"/>
    <mergeCell ref="A79:BL79"/>
    <mergeCell ref="BE85:BL85"/>
    <mergeCell ref="BE86:BL86"/>
    <mergeCell ref="BE87:BL87"/>
    <mergeCell ref="BE88:BL88"/>
    <mergeCell ref="BE89:BL89"/>
    <mergeCell ref="AE85:AN85"/>
    <mergeCell ref="AE86:AN86"/>
    <mergeCell ref="AE87:AN87"/>
    <mergeCell ref="AE88:AN88"/>
    <mergeCell ref="AE89:AN89"/>
    <mergeCell ref="AO85:AV85"/>
    <mergeCell ref="AO86:AV86"/>
    <mergeCell ref="AO87:AV87"/>
    <mergeCell ref="AO88:AV88"/>
    <mergeCell ref="AO89:AV89"/>
    <mergeCell ref="AE101:AN101"/>
    <mergeCell ref="AO100:AV100"/>
    <mergeCell ref="AO101:AV101"/>
    <mergeCell ref="Z97:AD97"/>
    <mergeCell ref="AO97:AV97"/>
    <mergeCell ref="AE97:AN97"/>
    <mergeCell ref="Z98:AD98"/>
    <mergeCell ref="AE98:AN98"/>
    <mergeCell ref="AO98:AV98"/>
    <mergeCell ref="AE112:AN112"/>
    <mergeCell ref="Z108:AD108"/>
    <mergeCell ref="AE108:AN108"/>
    <mergeCell ref="G109:Y109"/>
    <mergeCell ref="Z109:AD109"/>
    <mergeCell ref="Z110:AD110"/>
    <mergeCell ref="Z111:AD111"/>
    <mergeCell ref="A108:F108"/>
    <mergeCell ref="A109:F109"/>
    <mergeCell ref="A110:F110"/>
    <mergeCell ref="A111:F111"/>
    <mergeCell ref="A112:F112"/>
    <mergeCell ref="G108:Y108"/>
    <mergeCell ref="Z112:AD112"/>
    <mergeCell ref="G110:Y110"/>
    <mergeCell ref="G111:Y111"/>
    <mergeCell ref="G112:Y112"/>
    <mergeCell ref="AE109:AN109"/>
    <mergeCell ref="BE112:BL112"/>
    <mergeCell ref="AO108:AV108"/>
    <mergeCell ref="AO109:AV109"/>
    <mergeCell ref="AO110:AV110"/>
    <mergeCell ref="AO111:AV111"/>
    <mergeCell ref="AO112:AV112"/>
    <mergeCell ref="AW108:BD108"/>
    <mergeCell ref="AW109:BD109"/>
    <mergeCell ref="AW110:BD110"/>
    <mergeCell ref="AW111:BD111"/>
    <mergeCell ref="AW112:BD112"/>
    <mergeCell ref="A89:F89"/>
    <mergeCell ref="G89:Y89"/>
    <mergeCell ref="Z85:AD85"/>
    <mergeCell ref="Z86:AD86"/>
    <mergeCell ref="Z87:AD87"/>
    <mergeCell ref="BE108:BL108"/>
    <mergeCell ref="BE109:BL109"/>
    <mergeCell ref="BE110:BL110"/>
    <mergeCell ref="BE111:BL111"/>
    <mergeCell ref="AE110:AN110"/>
    <mergeCell ref="AE111:AN111"/>
    <mergeCell ref="AW97:BD97"/>
    <mergeCell ref="AW98:BD98"/>
    <mergeCell ref="AW99:BD99"/>
    <mergeCell ref="AW100:BD100"/>
    <mergeCell ref="AW101:BD101"/>
    <mergeCell ref="A99:F99"/>
    <mergeCell ref="A100:F100"/>
    <mergeCell ref="A101:F101"/>
    <mergeCell ref="G97:Y97"/>
    <mergeCell ref="G98:Y98"/>
    <mergeCell ref="G99:Y99"/>
    <mergeCell ref="G100:Y100"/>
    <mergeCell ref="G101:Y101"/>
    <mergeCell ref="AK65:AR65"/>
    <mergeCell ref="AK66:AR66"/>
    <mergeCell ref="AS65:AZ65"/>
    <mergeCell ref="AS66:AZ66"/>
    <mergeCell ref="AW85:BD85"/>
    <mergeCell ref="AW86:BD86"/>
    <mergeCell ref="AW87:BD87"/>
    <mergeCell ref="AW88:BD88"/>
    <mergeCell ref="AW89:BD89"/>
    <mergeCell ref="A71:AY71"/>
    <mergeCell ref="A72:C73"/>
    <mergeCell ref="D72:AA73"/>
    <mergeCell ref="AB72:AI73"/>
    <mergeCell ref="AJ72:AQ73"/>
    <mergeCell ref="AR72:AY73"/>
    <mergeCell ref="A68:C68"/>
    <mergeCell ref="D68:AB68"/>
    <mergeCell ref="AC68:AJ68"/>
    <mergeCell ref="AK68:AR68"/>
    <mergeCell ref="AS68:AZ68"/>
    <mergeCell ref="A70:BL70"/>
    <mergeCell ref="BE83:BL83"/>
    <mergeCell ref="A84:F84"/>
    <mergeCell ref="G84:Y84"/>
    <mergeCell ref="A113:F113"/>
    <mergeCell ref="G113:Y113"/>
    <mergeCell ref="Z113:AD113"/>
    <mergeCell ref="AE113:AN113"/>
    <mergeCell ref="AO113:AV113"/>
    <mergeCell ref="AW113:BD113"/>
    <mergeCell ref="BE113:BL113"/>
    <mergeCell ref="AW90:BD90"/>
    <mergeCell ref="AW91:BD91"/>
    <mergeCell ref="BE90:BL90"/>
    <mergeCell ref="BE91:BL91"/>
    <mergeCell ref="A102:F102"/>
    <mergeCell ref="G102:Y102"/>
    <mergeCell ref="Z102:AD102"/>
    <mergeCell ref="AE102:AN102"/>
    <mergeCell ref="AO102:AV102"/>
    <mergeCell ref="AW102:BD102"/>
    <mergeCell ref="BE102:BL102"/>
    <mergeCell ref="A90:F90"/>
    <mergeCell ref="A91:F91"/>
    <mergeCell ref="G90:Y90"/>
    <mergeCell ref="G91:Y91"/>
    <mergeCell ref="Z90:AD90"/>
    <mergeCell ref="Z91:AD91"/>
    <mergeCell ref="A67:C67"/>
    <mergeCell ref="D67:AB67"/>
    <mergeCell ref="A51:F51"/>
    <mergeCell ref="G51:BL51"/>
    <mergeCell ref="AC67:AJ67"/>
    <mergeCell ref="AK67:AR67"/>
    <mergeCell ref="AS67:AZ67"/>
    <mergeCell ref="A92:F92"/>
    <mergeCell ref="G92:Y92"/>
    <mergeCell ref="Z92:AD92"/>
    <mergeCell ref="AE92:AN92"/>
    <mergeCell ref="AO92:AV92"/>
    <mergeCell ref="AW92:BD92"/>
    <mergeCell ref="BE92:BL92"/>
    <mergeCell ref="AE90:AN90"/>
    <mergeCell ref="AE91:AN91"/>
    <mergeCell ref="AO90:AV90"/>
    <mergeCell ref="AO91:AV91"/>
    <mergeCell ref="A65:C65"/>
    <mergeCell ref="A66:C66"/>
    <mergeCell ref="D65:AB65"/>
    <mergeCell ref="D66:AB66"/>
    <mergeCell ref="AC65:AJ65"/>
    <mergeCell ref="AC66:AJ66"/>
    <mergeCell ref="A93:F93"/>
    <mergeCell ref="G93:Y93"/>
    <mergeCell ref="Z93:AD93"/>
    <mergeCell ref="AE93:AN93"/>
    <mergeCell ref="AO93:AV93"/>
    <mergeCell ref="AW93:BD93"/>
    <mergeCell ref="BE93:BL93"/>
    <mergeCell ref="A103:F103"/>
    <mergeCell ref="A104:F104"/>
    <mergeCell ref="G103:Y103"/>
    <mergeCell ref="AE103:AN103"/>
    <mergeCell ref="AE104:AN104"/>
    <mergeCell ref="Z103:AD103"/>
    <mergeCell ref="Z104:AD104"/>
    <mergeCell ref="G104:Y104"/>
    <mergeCell ref="AO103:AV103"/>
    <mergeCell ref="AO104:AV104"/>
    <mergeCell ref="AW103:BD103"/>
    <mergeCell ref="AW104:BD104"/>
    <mergeCell ref="BE103:BL103"/>
    <mergeCell ref="BE104:BL104"/>
    <mergeCell ref="Z100:AD100"/>
    <mergeCell ref="AE100:AN100"/>
    <mergeCell ref="Z101:AD101"/>
    <mergeCell ref="AW114:BD114"/>
    <mergeCell ref="AW115:BD115"/>
    <mergeCell ref="BE114:BL114"/>
    <mergeCell ref="BE115:BL115"/>
    <mergeCell ref="A114:F114"/>
    <mergeCell ref="A115:F115"/>
    <mergeCell ref="G114:Y114"/>
    <mergeCell ref="G115:Y115"/>
    <mergeCell ref="Z114:AD114"/>
    <mergeCell ref="Z115:AD115"/>
    <mergeCell ref="AE114:AN114"/>
    <mergeCell ref="AE115:AN115"/>
    <mergeCell ref="AO114:AV114"/>
    <mergeCell ref="AO115:AV115"/>
  </mergeCells>
  <conditionalFormatting sqref="G82:L82">
    <cfRule type="cellIs" dxfId="24" priority="24" stopIfTrue="1" operator="equal">
      <formula>#REF!</formula>
    </cfRule>
  </conditionalFormatting>
  <conditionalFormatting sqref="D59:D67">
    <cfRule type="cellIs" dxfId="23" priority="23" stopIfTrue="1" operator="equal">
      <formula>$D58</formula>
    </cfRule>
  </conditionalFormatting>
  <conditionalFormatting sqref="A82:F82">
    <cfRule type="cellIs" dxfId="22" priority="22" stopIfTrue="1" operator="equal">
      <formula>0</formula>
    </cfRule>
  </conditionalFormatting>
  <conditionalFormatting sqref="D68">
    <cfRule type="cellIs" dxfId="21" priority="21" stopIfTrue="1" operator="equal">
      <formula>$D58</formula>
    </cfRule>
  </conditionalFormatting>
  <conditionalFormatting sqref="G83:G93">
    <cfRule type="cellIs" dxfId="20" priority="20" stopIfTrue="1" operator="equal">
      <formula>$G82</formula>
    </cfRule>
  </conditionalFormatting>
  <conditionalFormatting sqref="A83:F93">
    <cfRule type="cellIs" dxfId="19" priority="19" stopIfTrue="1" operator="equal">
      <formula>0</formula>
    </cfRule>
  </conditionalFormatting>
  <conditionalFormatting sqref="G94">
    <cfRule type="cellIs" dxfId="18" priority="18" stopIfTrue="1" operator="equal">
      <formula>$G83</formula>
    </cfRule>
  </conditionalFormatting>
  <conditionalFormatting sqref="A94:F94">
    <cfRule type="cellIs" dxfId="17" priority="17" stopIfTrue="1" operator="equal">
      <formula>0</formula>
    </cfRule>
  </conditionalFormatting>
  <conditionalFormatting sqref="G95:G104">
    <cfRule type="cellIs" dxfId="16" priority="16" stopIfTrue="1" operator="equal">
      <formula>$G94</formula>
    </cfRule>
  </conditionalFormatting>
  <conditionalFormatting sqref="A95:F104">
    <cfRule type="cellIs" dxfId="15" priority="15" stopIfTrue="1" operator="equal">
      <formula>0</formula>
    </cfRule>
  </conditionalFormatting>
  <conditionalFormatting sqref="G105">
    <cfRule type="cellIs" dxfId="14" priority="14" stopIfTrue="1" operator="equal">
      <formula>$G95</formula>
    </cfRule>
  </conditionalFormatting>
  <conditionalFormatting sqref="A105:F105">
    <cfRule type="cellIs" dxfId="13" priority="13" stopIfTrue="1" operator="equal">
      <formula>0</formula>
    </cfRule>
  </conditionalFormatting>
  <conditionalFormatting sqref="G106:G115">
    <cfRule type="cellIs" dxfId="12" priority="12" stopIfTrue="1" operator="equal">
      <formula>$G105</formula>
    </cfRule>
  </conditionalFormatting>
  <conditionalFormatting sqref="A106:F115">
    <cfRule type="cellIs" dxfId="11" priority="11" stopIfTrue="1" operator="equal">
      <formula>0</formula>
    </cfRule>
  </conditionalFormatting>
  <conditionalFormatting sqref="G116">
    <cfRule type="cellIs" dxfId="10" priority="10" stopIfTrue="1" operator="equal">
      <formula>$G106</formula>
    </cfRule>
  </conditionalFormatting>
  <conditionalFormatting sqref="A116:F116">
    <cfRule type="cellIs" dxfId="9" priority="9" stopIfTrue="1" operator="equal">
      <formula>0</formula>
    </cfRule>
  </conditionalFormatting>
  <conditionalFormatting sqref="G117">
    <cfRule type="cellIs" dxfId="8" priority="8" stopIfTrue="1" operator="equal">
      <formula>$G116</formula>
    </cfRule>
  </conditionalFormatting>
  <conditionalFormatting sqref="A117:F117">
    <cfRule type="cellIs" dxfId="7" priority="7" stopIfTrue="1" operator="equal">
      <formula>0</formula>
    </cfRule>
  </conditionalFormatting>
  <conditionalFormatting sqref="D58">
    <cfRule type="cellIs" dxfId="6" priority="25" stopIfTrue="1" operator="equal">
      <formula>#REF!</formula>
    </cfRule>
  </conditionalFormatting>
  <conditionalFormatting sqref="G97">
    <cfRule type="cellIs" dxfId="5" priority="6" stopIfTrue="1" operator="equal">
      <formula>$G96</formula>
    </cfRule>
  </conditionalFormatting>
  <conditionalFormatting sqref="G98:G99">
    <cfRule type="cellIs" dxfId="4" priority="5" stopIfTrue="1" operator="equal">
      <formula>$G97</formula>
    </cfRule>
  </conditionalFormatting>
  <conditionalFormatting sqref="G100:G104">
    <cfRule type="cellIs" dxfId="3" priority="4" stopIfTrue="1" operator="equal">
      <formula>$G99</formula>
    </cfRule>
  </conditionalFormatting>
  <conditionalFormatting sqref="G108:G115">
    <cfRule type="cellIs" dxfId="2" priority="3" stopIfTrue="1" operator="equal">
      <formula>$G107</formula>
    </cfRule>
  </conditionalFormatting>
  <conditionalFormatting sqref="G108">
    <cfRule type="cellIs" dxfId="1" priority="2" stopIfTrue="1" operator="equal">
      <formula>$G107</formula>
    </cfRule>
  </conditionalFormatting>
  <conditionalFormatting sqref="G111:G115">
    <cfRule type="cellIs" dxfId="0" priority="1" stopIfTrue="1" operator="equal">
      <formula>$G110</formula>
    </cfRule>
  </conditionalFormatting>
  <pageMargins left="0.7" right="0.7" top="0.75" bottom="0.75" header="0.3" footer="0.3"/>
  <pageSetup paperSize="9" scale="62" orientation="landscape" verticalDpi="180" r:id="rId1"/>
  <rowBreaks count="4" manualBreakCount="4">
    <brk id="26" max="16383" man="1"/>
    <brk id="52" max="16383" man="1"/>
    <brk id="78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2025-12-09T06:11:58Z</dcterms:modified>
</cp:coreProperties>
</file>